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_Produkte\40_GF_Schule\4_Schulhaus_Znüni\SH Znüni Orga\"/>
    </mc:Choice>
  </mc:AlternateContent>
  <xr:revisionPtr revIDLastSave="0" documentId="13_ncr:1_{752147EF-5E6C-4D7F-BCFD-B4F192201BDC}" xr6:coauthVersionLast="47" xr6:coauthVersionMax="47" xr10:uidLastSave="{00000000-0000-0000-0000-000000000000}"/>
  <bookViews>
    <workbookView xWindow="-120" yWindow="-120" windowWidth="29040" windowHeight="15840" xr2:uid="{FAC620DC-1B69-410C-A14D-06E10CB9F50D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C52" i="1"/>
  <c r="D52" i="1"/>
  <c r="C56" i="1"/>
  <c r="D56" i="1"/>
  <c r="C48" i="1"/>
  <c r="D48" i="1"/>
  <c r="C47" i="1"/>
  <c r="D47" i="1"/>
  <c r="C46" i="1"/>
  <c r="D46" i="1"/>
  <c r="C45" i="1"/>
  <c r="D45" i="1"/>
  <c r="C32" i="1"/>
  <c r="D32" i="1"/>
  <c r="C31" i="1"/>
  <c r="D31" i="1"/>
  <c r="C39" i="1"/>
  <c r="D39" i="1"/>
  <c r="C22" i="1"/>
  <c r="D22" i="1"/>
  <c r="C30" i="1"/>
  <c r="D30" i="1"/>
  <c r="C3" i="1"/>
  <c r="D3" i="1"/>
  <c r="C4" i="1"/>
  <c r="D4" i="1"/>
  <c r="C42" i="1"/>
  <c r="D42" i="1"/>
  <c r="C43" i="1"/>
  <c r="D43" i="1"/>
  <c r="C35" i="1"/>
  <c r="D35" i="1"/>
  <c r="C55" i="1"/>
  <c r="D55" i="1"/>
  <c r="C51" i="1"/>
  <c r="D51" i="1"/>
  <c r="C44" i="1"/>
  <c r="D44" i="1"/>
  <c r="C38" i="1"/>
  <c r="D38" i="1"/>
  <c r="C37" i="1"/>
  <c r="D37" i="1"/>
  <c r="C36" i="1"/>
  <c r="D36" i="1"/>
  <c r="C29" i="1"/>
  <c r="D29" i="1"/>
  <c r="C28" i="1"/>
  <c r="D28" i="1"/>
  <c r="C27" i="1"/>
  <c r="D27" i="1"/>
  <c r="C26" i="1"/>
  <c r="D26" i="1"/>
  <c r="C23" i="1"/>
  <c r="D23" i="1"/>
  <c r="C20" i="1"/>
  <c r="D20" i="1"/>
  <c r="C17" i="1"/>
  <c r="D17" i="1"/>
  <c r="C13" i="1"/>
  <c r="D13" i="1"/>
  <c r="C12" i="1"/>
  <c r="D12" i="1"/>
  <c r="C11" i="1"/>
  <c r="D11" i="1"/>
  <c r="C10" i="1"/>
  <c r="D10" i="1"/>
  <c r="C9" i="1"/>
  <c r="D9" i="1"/>
  <c r="C8" i="1"/>
  <c r="D8" i="1"/>
  <c r="C5" i="1"/>
  <c r="D5" i="1"/>
</calcChain>
</file>

<file path=xl/sharedStrings.xml><?xml version="1.0" encoding="utf-8"?>
<sst xmlns="http://schemas.openxmlformats.org/spreadsheetml/2006/main" count="138" uniqueCount="71">
  <si>
    <t>Was</t>
  </si>
  <si>
    <t>Menge Orig.</t>
  </si>
  <si>
    <t>Gerundet</t>
  </si>
  <si>
    <t>Einheit</t>
  </si>
  <si>
    <t>Gekauft</t>
  </si>
  <si>
    <t>Grundlage:</t>
  </si>
  <si>
    <t>kg</t>
  </si>
  <si>
    <t>q</t>
  </si>
  <si>
    <t>Faktor</t>
  </si>
  <si>
    <t>Packungen</t>
  </si>
  <si>
    <t>Frischkäse natur</t>
  </si>
  <si>
    <t>g</t>
  </si>
  <si>
    <t>Stück</t>
  </si>
  <si>
    <t>Brie Käse</t>
  </si>
  <si>
    <t>Geflügelaufschnitt</t>
  </si>
  <si>
    <t>Eier gekocht</t>
  </si>
  <si>
    <t>Mehrkorntoastbrot</t>
  </si>
  <si>
    <t>grosse Packungen</t>
  </si>
  <si>
    <t>French dressing</t>
  </si>
  <si>
    <t>Flasche</t>
  </si>
  <si>
    <t>Gurken</t>
  </si>
  <si>
    <t>Rüebli</t>
  </si>
  <si>
    <t>Pepperoni</t>
  </si>
  <si>
    <t>Kohlrabi</t>
  </si>
  <si>
    <t>Cherry-Tomaten</t>
  </si>
  <si>
    <t>Apfel</t>
  </si>
  <si>
    <t>Radisli</t>
  </si>
  <si>
    <t>Bund</t>
  </si>
  <si>
    <t>Schnittlauch</t>
  </si>
  <si>
    <t>Nüsse, gemischt</t>
  </si>
  <si>
    <t>Holz-Spiesse</t>
  </si>
  <si>
    <t>Zitronen</t>
  </si>
  <si>
    <t>Anzahl angemeldete SuS</t>
  </si>
  <si>
    <t>hier die Anzahl angemeldete SUS eintragen -&gt; Menge wird automatisch berechnet!</t>
  </si>
  <si>
    <t>Menge</t>
  </si>
  <si>
    <t>Ruchbrot</t>
  </si>
  <si>
    <t>Butter / Margarine</t>
  </si>
  <si>
    <t>Hartkäse</t>
  </si>
  <si>
    <t>Mozarella Kügeli</t>
  </si>
  <si>
    <t>Wassermelonen</t>
  </si>
  <si>
    <t>Birnen</t>
  </si>
  <si>
    <t>Bananen</t>
  </si>
  <si>
    <t>damit Früchte nicht braun werden</t>
  </si>
  <si>
    <t>Darvida/BleVita</t>
  </si>
  <si>
    <t>Thon</t>
  </si>
  <si>
    <t>Hummus</t>
  </si>
  <si>
    <t>ca. 1</t>
  </si>
  <si>
    <t>s. Rezept</t>
  </si>
  <si>
    <t>Brotware</t>
  </si>
  <si>
    <t>Milchprodukte</t>
  </si>
  <si>
    <t>Gemüse</t>
  </si>
  <si>
    <t>Mandarinen</t>
  </si>
  <si>
    <t>Melonen</t>
  </si>
  <si>
    <t>Erdbeeren</t>
  </si>
  <si>
    <t>Pfirsich / Nektarine</t>
  </si>
  <si>
    <t>Aprikosen</t>
  </si>
  <si>
    <t>Orangen</t>
  </si>
  <si>
    <t>Trauben</t>
  </si>
  <si>
    <t>Kilo</t>
  </si>
  <si>
    <t>Nüsse / Trockenfrüchte</t>
  </si>
  <si>
    <t>Sonstiges (Bei Bedarf)</t>
  </si>
  <si>
    <t>Zahnstocher</t>
  </si>
  <si>
    <t>Trockenfrüchte</t>
  </si>
  <si>
    <t>Früchte Herbst / Winter (je 3 Sorten)</t>
  </si>
  <si>
    <t>Früchte Frühling / Sommer (je 3 Sorten)</t>
  </si>
  <si>
    <t>Milch (fürs Elternkaffee)</t>
  </si>
  <si>
    <t>Liter</t>
  </si>
  <si>
    <t>Fleisch (kein Schweinefleisch)</t>
  </si>
  <si>
    <t>Brotaufstrich selbstgemacht, abwechselnd anbieten</t>
  </si>
  <si>
    <t>berechnete Mengen zum Einkaufen sind gelb hinterlegt</t>
  </si>
  <si>
    <t>Fontal Käse (oder anderer Halbhartkäse)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</si>
</sst>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Wingdings"/>
      <charset val="2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4" borderId="0" xfId="0" applyFill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5" borderId="0" xfId="0" applyFill="1"/>
    <xf numFmtId="0" fontId="4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right" vertical="center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C9499-19A9-47DA-939C-8ECB2DDEBC9F}">
  <dimension ref="A1:O57"/>
  <sheetViews>
    <sheetView tabSelected="1" topLeftCell="A7" workbookViewId="0">
      <selection activeCell="L9" sqref="L9"/>
    </sheetView>
  </sheetViews>
  <sheetFormatPr baseColWidth="10" defaultRowHeight="12.75" x14ac:dyDescent="0.2"/>
  <cols>
    <col min="1" max="1" width="30.85546875" customWidth="1"/>
  </cols>
  <sheetData>
    <row r="1" spans="1:15" ht="15.75" thickBot="1" x14ac:dyDescent="0.25">
      <c r="A1" s="1" t="s">
        <v>0</v>
      </c>
      <c r="B1" s="2" t="s">
        <v>1</v>
      </c>
      <c r="C1" s="2" t="s">
        <v>34</v>
      </c>
      <c r="D1" s="3" t="s">
        <v>2</v>
      </c>
      <c r="E1" s="3" t="s">
        <v>3</v>
      </c>
      <c r="F1" s="4" t="s">
        <v>4</v>
      </c>
      <c r="H1" t="s">
        <v>5</v>
      </c>
      <c r="J1" s="5">
        <v>250</v>
      </c>
    </row>
    <row r="2" spans="1:15" ht="15.75" thickBot="1" x14ac:dyDescent="0.25">
      <c r="A2" s="17" t="s">
        <v>48</v>
      </c>
      <c r="B2" s="18"/>
      <c r="C2" s="18"/>
      <c r="D2" s="19"/>
      <c r="E2" s="19"/>
      <c r="F2" s="20"/>
      <c r="J2" s="5"/>
    </row>
    <row r="3" spans="1:15" ht="15.75" thickBot="1" x14ac:dyDescent="0.25">
      <c r="A3" s="6" t="s">
        <v>35</v>
      </c>
      <c r="B3" s="7">
        <v>8</v>
      </c>
      <c r="C3" s="7">
        <f>(B3/J1*J3)</f>
        <v>7.36</v>
      </c>
      <c r="D3" s="8">
        <f>ROUND(C3,1)</f>
        <v>7.4</v>
      </c>
      <c r="E3" s="9" t="s">
        <v>6</v>
      </c>
      <c r="F3" s="10" t="s">
        <v>7</v>
      </c>
      <c r="H3" t="s">
        <v>32</v>
      </c>
      <c r="J3" s="11">
        <v>230</v>
      </c>
      <c r="L3" t="s">
        <v>33</v>
      </c>
    </row>
    <row r="4" spans="1:15" ht="15.75" thickBot="1" x14ac:dyDescent="0.25">
      <c r="A4" s="6" t="s">
        <v>16</v>
      </c>
      <c r="B4" s="7">
        <v>3</v>
      </c>
      <c r="C4" s="7">
        <f t="shared" ref="C4:C12" si="0">(B4*$J$4)</f>
        <v>2.7600000000000002</v>
      </c>
      <c r="D4" s="8">
        <f>ROUND(C4,0)</f>
        <v>3</v>
      </c>
      <c r="E4" s="13" t="s">
        <v>17</v>
      </c>
      <c r="F4" s="10" t="s">
        <v>7</v>
      </c>
      <c r="H4" t="s">
        <v>8</v>
      </c>
      <c r="J4" s="12">
        <f>(J3/J1)</f>
        <v>0.92</v>
      </c>
      <c r="L4" s="22" t="s">
        <v>69</v>
      </c>
      <c r="M4" s="22"/>
      <c r="N4" s="22"/>
      <c r="O4" s="22"/>
    </row>
    <row r="5" spans="1:15" ht="15.75" thickBot="1" x14ac:dyDescent="0.25">
      <c r="A5" s="6" t="s">
        <v>43</v>
      </c>
      <c r="B5" s="7">
        <v>6</v>
      </c>
      <c r="C5" s="7">
        <f t="shared" si="0"/>
        <v>5.5200000000000005</v>
      </c>
      <c r="D5" s="8">
        <f t="shared" ref="D5:D56" si="1">ROUND(C5,0)</f>
        <v>6</v>
      </c>
      <c r="E5" s="9" t="s">
        <v>9</v>
      </c>
      <c r="F5" s="10" t="s">
        <v>7</v>
      </c>
    </row>
    <row r="6" spans="1:15" ht="15.75" thickBot="1" x14ac:dyDescent="0.25">
      <c r="A6" s="6"/>
      <c r="B6" s="7"/>
      <c r="C6" s="7"/>
      <c r="D6" s="8"/>
      <c r="E6" s="9"/>
      <c r="F6" s="10"/>
    </row>
    <row r="7" spans="1:15" ht="15.75" thickBot="1" x14ac:dyDescent="0.25">
      <c r="A7" s="17" t="s">
        <v>49</v>
      </c>
      <c r="B7" s="7"/>
      <c r="C7" s="7"/>
      <c r="D7" s="8"/>
      <c r="E7" s="9"/>
      <c r="F7" s="10"/>
    </row>
    <row r="8" spans="1:15" ht="15.75" thickBot="1" x14ac:dyDescent="0.25">
      <c r="A8" s="6" t="s">
        <v>10</v>
      </c>
      <c r="B8" s="7">
        <v>4</v>
      </c>
      <c r="C8" s="7">
        <f t="shared" si="0"/>
        <v>3.68</v>
      </c>
      <c r="D8" s="8">
        <f t="shared" si="1"/>
        <v>4</v>
      </c>
      <c r="E8" s="9" t="s">
        <v>9</v>
      </c>
      <c r="F8" s="10" t="s">
        <v>7</v>
      </c>
    </row>
    <row r="9" spans="1:15" ht="15.75" thickBot="1" x14ac:dyDescent="0.25">
      <c r="A9" s="6" t="s">
        <v>36</v>
      </c>
      <c r="B9" s="7">
        <v>1000</v>
      </c>
      <c r="C9" s="7">
        <f t="shared" si="0"/>
        <v>920</v>
      </c>
      <c r="D9" s="8">
        <f t="shared" si="1"/>
        <v>920</v>
      </c>
      <c r="E9" s="9" t="s">
        <v>11</v>
      </c>
      <c r="F9" s="10" t="s">
        <v>7</v>
      </c>
    </row>
    <row r="10" spans="1:15" ht="15.75" thickBot="1" x14ac:dyDescent="0.25">
      <c r="A10" s="6" t="s">
        <v>70</v>
      </c>
      <c r="B10" s="7">
        <v>3</v>
      </c>
      <c r="C10" s="7">
        <f t="shared" si="0"/>
        <v>2.7600000000000002</v>
      </c>
      <c r="D10" s="8">
        <f t="shared" si="1"/>
        <v>3</v>
      </c>
      <c r="E10" s="9" t="s">
        <v>12</v>
      </c>
      <c r="F10" s="10" t="s">
        <v>7</v>
      </c>
    </row>
    <row r="11" spans="1:15" ht="15.75" thickBot="1" x14ac:dyDescent="0.25">
      <c r="A11" s="6" t="s">
        <v>13</v>
      </c>
      <c r="B11" s="7">
        <v>1</v>
      </c>
      <c r="C11" s="7">
        <f t="shared" si="0"/>
        <v>0.92</v>
      </c>
      <c r="D11" s="8">
        <f t="shared" si="1"/>
        <v>1</v>
      </c>
      <c r="E11" s="9" t="s">
        <v>12</v>
      </c>
      <c r="F11" s="10" t="s">
        <v>7</v>
      </c>
    </row>
    <row r="12" spans="1:15" ht="15.75" thickBot="1" x14ac:dyDescent="0.25">
      <c r="A12" s="6" t="s">
        <v>37</v>
      </c>
      <c r="B12" s="7">
        <v>2</v>
      </c>
      <c r="C12" s="7">
        <f t="shared" si="0"/>
        <v>1.84</v>
      </c>
      <c r="D12" s="8">
        <f t="shared" si="1"/>
        <v>2</v>
      </c>
      <c r="E12" s="9" t="s">
        <v>12</v>
      </c>
      <c r="F12" s="10" t="s">
        <v>7</v>
      </c>
    </row>
    <row r="13" spans="1:15" ht="15.75" thickBot="1" x14ac:dyDescent="0.25">
      <c r="A13" s="6" t="s">
        <v>38</v>
      </c>
      <c r="B13" s="7">
        <v>6</v>
      </c>
      <c r="C13" s="7">
        <f>(B13*$J$4)</f>
        <v>5.5200000000000005</v>
      </c>
      <c r="D13" s="8">
        <f t="shared" si="1"/>
        <v>6</v>
      </c>
      <c r="E13" s="9" t="s">
        <v>9</v>
      </c>
      <c r="F13" s="10" t="s">
        <v>7</v>
      </c>
    </row>
    <row r="14" spans="1:15" ht="15.75" thickBot="1" x14ac:dyDescent="0.25">
      <c r="A14" s="6" t="s">
        <v>65</v>
      </c>
      <c r="B14" s="7"/>
      <c r="C14" s="7"/>
      <c r="D14" s="8">
        <v>0.5</v>
      </c>
      <c r="E14" s="9" t="s">
        <v>66</v>
      </c>
      <c r="F14" s="10" t="s">
        <v>7</v>
      </c>
    </row>
    <row r="15" spans="1:15" ht="15.75" thickBot="1" x14ac:dyDescent="0.25">
      <c r="A15" s="6"/>
      <c r="B15" s="7"/>
      <c r="C15" s="7"/>
      <c r="D15" s="8"/>
      <c r="E15" s="9"/>
      <c r="F15" s="10"/>
    </row>
    <row r="16" spans="1:15" ht="15.75" thickBot="1" x14ac:dyDescent="0.25">
      <c r="A16" s="17" t="s">
        <v>67</v>
      </c>
      <c r="B16" s="7"/>
      <c r="C16" s="7"/>
      <c r="D16" s="8"/>
      <c r="E16" s="9"/>
      <c r="F16" s="10"/>
    </row>
    <row r="17" spans="1:7" ht="15.75" thickBot="1" x14ac:dyDescent="0.25">
      <c r="A17" s="6" t="s">
        <v>14</v>
      </c>
      <c r="B17" s="7">
        <v>1500</v>
      </c>
      <c r="C17" s="7">
        <f>(B17*$J$4)</f>
        <v>1380</v>
      </c>
      <c r="D17" s="8">
        <f t="shared" si="1"/>
        <v>1380</v>
      </c>
      <c r="E17" s="9" t="s">
        <v>11</v>
      </c>
      <c r="F17" s="10" t="s">
        <v>7</v>
      </c>
    </row>
    <row r="18" spans="1:7" ht="15.75" thickBot="1" x14ac:dyDescent="0.25">
      <c r="A18" s="6"/>
      <c r="B18" s="7"/>
      <c r="C18" s="7"/>
      <c r="D18" s="8"/>
      <c r="E18" s="9"/>
      <c r="F18" s="10"/>
    </row>
    <row r="19" spans="1:7" ht="15.75" thickBot="1" x14ac:dyDescent="0.25">
      <c r="A19" s="17" t="s">
        <v>68</v>
      </c>
      <c r="B19" s="7"/>
      <c r="C19" s="7"/>
      <c r="D19" s="8"/>
      <c r="E19" s="9"/>
      <c r="F19" s="10"/>
    </row>
    <row r="20" spans="1:7" ht="15.75" thickBot="1" x14ac:dyDescent="0.25">
      <c r="A20" s="6" t="s">
        <v>15</v>
      </c>
      <c r="B20" s="7">
        <v>20</v>
      </c>
      <c r="C20" s="7">
        <f>(B20*$J$4)</f>
        <v>18.400000000000002</v>
      </c>
      <c r="D20" s="8">
        <f t="shared" si="1"/>
        <v>18</v>
      </c>
      <c r="E20" s="9" t="s">
        <v>12</v>
      </c>
      <c r="F20" s="10" t="s">
        <v>7</v>
      </c>
      <c r="G20" t="s">
        <v>47</v>
      </c>
    </row>
    <row r="21" spans="1:7" ht="15.75" thickBot="1" x14ac:dyDescent="0.25">
      <c r="A21" s="6" t="s">
        <v>45</v>
      </c>
      <c r="B21" s="7"/>
      <c r="C21" s="7"/>
      <c r="D21" s="8" t="s">
        <v>46</v>
      </c>
      <c r="E21" s="9" t="s">
        <v>6</v>
      </c>
      <c r="F21" s="10" t="s">
        <v>7</v>
      </c>
      <c r="G21" t="s">
        <v>47</v>
      </c>
    </row>
    <row r="22" spans="1:7" ht="15.75" thickBot="1" x14ac:dyDescent="0.25">
      <c r="A22" s="6" t="s">
        <v>44</v>
      </c>
      <c r="B22" s="7">
        <v>12</v>
      </c>
      <c r="C22" s="7">
        <f t="shared" ref="C22:C47" si="2">(B22*$J$4)</f>
        <v>11.040000000000001</v>
      </c>
      <c r="D22" s="8">
        <f t="shared" si="1"/>
        <v>11</v>
      </c>
      <c r="E22" s="9" t="s">
        <v>12</v>
      </c>
      <c r="F22" s="10" t="s">
        <v>7</v>
      </c>
      <c r="G22" t="s">
        <v>47</v>
      </c>
    </row>
    <row r="23" spans="1:7" ht="15.75" thickBot="1" x14ac:dyDescent="0.25">
      <c r="A23" s="6" t="s">
        <v>18</v>
      </c>
      <c r="B23" s="7">
        <v>1</v>
      </c>
      <c r="C23" s="7">
        <f t="shared" si="2"/>
        <v>0.92</v>
      </c>
      <c r="D23" s="8">
        <f t="shared" si="1"/>
        <v>1</v>
      </c>
      <c r="E23" s="9" t="s">
        <v>19</v>
      </c>
      <c r="F23" s="10" t="s">
        <v>7</v>
      </c>
    </row>
    <row r="24" spans="1:7" ht="15.75" thickBot="1" x14ac:dyDescent="0.25">
      <c r="A24" s="6"/>
      <c r="B24" s="7"/>
      <c r="C24" s="7"/>
      <c r="D24" s="8"/>
      <c r="E24" s="9"/>
      <c r="F24" s="10"/>
    </row>
    <row r="25" spans="1:7" ht="15.75" thickBot="1" x14ac:dyDescent="0.25">
      <c r="A25" s="17" t="s">
        <v>50</v>
      </c>
      <c r="B25" s="7"/>
      <c r="C25" s="7"/>
      <c r="D25" s="8"/>
      <c r="E25" s="9"/>
      <c r="F25" s="10"/>
    </row>
    <row r="26" spans="1:7" ht="15.75" thickBot="1" x14ac:dyDescent="0.25">
      <c r="A26" s="6" t="s">
        <v>20</v>
      </c>
      <c r="B26" s="7">
        <v>5</v>
      </c>
      <c r="C26" s="7">
        <f t="shared" si="2"/>
        <v>4.6000000000000005</v>
      </c>
      <c r="D26" s="8">
        <f t="shared" si="1"/>
        <v>5</v>
      </c>
      <c r="E26" s="9" t="s">
        <v>12</v>
      </c>
      <c r="F26" s="10" t="s">
        <v>7</v>
      </c>
    </row>
    <row r="27" spans="1:7" ht="15.75" thickBot="1" x14ac:dyDescent="0.25">
      <c r="A27" s="6" t="s">
        <v>21</v>
      </c>
      <c r="B27" s="7">
        <v>1.5</v>
      </c>
      <c r="C27" s="7">
        <f t="shared" si="2"/>
        <v>1.3800000000000001</v>
      </c>
      <c r="D27" s="8">
        <f t="shared" si="1"/>
        <v>1</v>
      </c>
      <c r="E27" s="9" t="s">
        <v>6</v>
      </c>
      <c r="F27" s="10" t="s">
        <v>7</v>
      </c>
    </row>
    <row r="28" spans="1:7" ht="15.75" thickBot="1" x14ac:dyDescent="0.25">
      <c r="A28" s="6" t="s">
        <v>22</v>
      </c>
      <c r="B28" s="7">
        <v>5</v>
      </c>
      <c r="C28" s="7">
        <f t="shared" si="2"/>
        <v>4.6000000000000005</v>
      </c>
      <c r="D28" s="8">
        <f t="shared" si="1"/>
        <v>5</v>
      </c>
      <c r="E28" s="9" t="s">
        <v>12</v>
      </c>
      <c r="F28" s="10" t="s">
        <v>7</v>
      </c>
    </row>
    <row r="29" spans="1:7" ht="15.75" thickBot="1" x14ac:dyDescent="0.25">
      <c r="A29" s="6" t="s">
        <v>23</v>
      </c>
      <c r="B29" s="7">
        <v>3</v>
      </c>
      <c r="C29" s="7">
        <f t="shared" si="2"/>
        <v>2.7600000000000002</v>
      </c>
      <c r="D29" s="8">
        <f t="shared" si="1"/>
        <v>3</v>
      </c>
      <c r="E29" s="14"/>
      <c r="F29" s="10" t="s">
        <v>7</v>
      </c>
    </row>
    <row r="30" spans="1:7" ht="15.75" thickBot="1" x14ac:dyDescent="0.25">
      <c r="A30" s="6" t="s">
        <v>24</v>
      </c>
      <c r="B30" s="7">
        <v>1.5</v>
      </c>
      <c r="C30" s="7">
        <f t="shared" si="2"/>
        <v>1.3800000000000001</v>
      </c>
      <c r="D30" s="8">
        <f>ROUND(C30,1)</f>
        <v>1.4</v>
      </c>
      <c r="E30" s="9" t="s">
        <v>6</v>
      </c>
      <c r="F30" s="10" t="s">
        <v>7</v>
      </c>
    </row>
    <row r="31" spans="1:7" ht="15.75" thickBot="1" x14ac:dyDescent="0.25">
      <c r="A31" s="6" t="s">
        <v>26</v>
      </c>
      <c r="B31" s="7">
        <v>1</v>
      </c>
      <c r="C31" s="7">
        <f t="shared" ref="C31" si="3">(B31*$J$4)</f>
        <v>0.92</v>
      </c>
      <c r="D31" s="8">
        <f t="shared" ref="D31:D32" si="4">ROUND(C31,0)</f>
        <v>1</v>
      </c>
      <c r="E31" s="9" t="s">
        <v>27</v>
      </c>
      <c r="F31" s="10" t="s">
        <v>7</v>
      </c>
    </row>
    <row r="32" spans="1:7" ht="15.75" thickBot="1" x14ac:dyDescent="0.25">
      <c r="A32" s="6" t="s">
        <v>28</v>
      </c>
      <c r="B32" s="16">
        <v>1</v>
      </c>
      <c r="C32" s="7">
        <f>(B32*$J$4)</f>
        <v>0.92</v>
      </c>
      <c r="D32" s="8">
        <f t="shared" si="4"/>
        <v>1</v>
      </c>
      <c r="E32" s="9" t="s">
        <v>9</v>
      </c>
      <c r="F32" s="10" t="s">
        <v>7</v>
      </c>
    </row>
    <row r="33" spans="1:7" ht="15.75" thickBot="1" x14ac:dyDescent="0.25">
      <c r="A33" s="6"/>
      <c r="B33" s="21"/>
      <c r="C33" s="7"/>
      <c r="D33" s="8"/>
      <c r="E33" s="9"/>
      <c r="F33" s="10"/>
    </row>
    <row r="34" spans="1:7" ht="15.75" thickBot="1" x14ac:dyDescent="0.25">
      <c r="A34" s="17" t="s">
        <v>64</v>
      </c>
      <c r="B34" s="7"/>
      <c r="C34" s="7"/>
      <c r="D34" s="8"/>
      <c r="E34" s="9"/>
      <c r="F34" s="10"/>
    </row>
    <row r="35" spans="1:7" ht="15.75" thickBot="1" x14ac:dyDescent="0.25">
      <c r="A35" s="6" t="s">
        <v>39</v>
      </c>
      <c r="B35" s="7">
        <v>15</v>
      </c>
      <c r="C35" s="7">
        <f t="shared" si="2"/>
        <v>13.8</v>
      </c>
      <c r="D35" s="8">
        <f t="shared" si="1"/>
        <v>14</v>
      </c>
      <c r="E35" s="9" t="s">
        <v>6</v>
      </c>
      <c r="F35" s="10" t="s">
        <v>7</v>
      </c>
    </row>
    <row r="36" spans="1:7" ht="15.75" thickBot="1" x14ac:dyDescent="0.25">
      <c r="A36" s="6" t="s">
        <v>52</v>
      </c>
      <c r="B36" s="7">
        <v>5</v>
      </c>
      <c r="C36" s="7">
        <f t="shared" si="2"/>
        <v>4.6000000000000005</v>
      </c>
      <c r="D36" s="8">
        <f t="shared" si="1"/>
        <v>5</v>
      </c>
      <c r="E36" s="9" t="s">
        <v>12</v>
      </c>
      <c r="F36" s="10" t="s">
        <v>7</v>
      </c>
    </row>
    <row r="37" spans="1:7" ht="15.75" thickBot="1" x14ac:dyDescent="0.25">
      <c r="A37" s="6" t="s">
        <v>53</v>
      </c>
      <c r="B37" s="7">
        <v>3</v>
      </c>
      <c r="C37" s="7">
        <f t="shared" si="2"/>
        <v>2.7600000000000002</v>
      </c>
      <c r="D37" s="8">
        <f t="shared" si="1"/>
        <v>3</v>
      </c>
      <c r="E37" s="9" t="s">
        <v>6</v>
      </c>
      <c r="F37" s="10" t="s">
        <v>7</v>
      </c>
    </row>
    <row r="38" spans="1:7" ht="15.75" thickBot="1" x14ac:dyDescent="0.25">
      <c r="A38" s="6" t="s">
        <v>54</v>
      </c>
      <c r="B38" s="7">
        <v>20</v>
      </c>
      <c r="C38" s="7">
        <f t="shared" si="2"/>
        <v>18.400000000000002</v>
      </c>
      <c r="D38" s="8">
        <f t="shared" si="1"/>
        <v>18</v>
      </c>
      <c r="E38" s="9" t="s">
        <v>12</v>
      </c>
      <c r="F38" s="10" t="s">
        <v>7</v>
      </c>
    </row>
    <row r="39" spans="1:7" ht="15.75" thickBot="1" x14ac:dyDescent="0.25">
      <c r="A39" s="6" t="s">
        <v>55</v>
      </c>
      <c r="B39" s="7">
        <v>2</v>
      </c>
      <c r="C39" s="7">
        <f t="shared" ref="C39" si="5">(B39*$J$4)</f>
        <v>1.84</v>
      </c>
      <c r="D39" s="8">
        <f>ROUND(C39,1)</f>
        <v>1.8</v>
      </c>
      <c r="E39" s="9" t="s">
        <v>6</v>
      </c>
      <c r="F39" s="10" t="s">
        <v>7</v>
      </c>
    </row>
    <row r="40" spans="1:7" ht="15.75" thickBot="1" x14ac:dyDescent="0.25">
      <c r="A40" s="6"/>
      <c r="B40" s="7"/>
      <c r="C40" s="7"/>
      <c r="D40" s="8"/>
      <c r="E40" s="9"/>
      <c r="F40" s="10"/>
    </row>
    <row r="41" spans="1:7" ht="15.75" thickBot="1" x14ac:dyDescent="0.25">
      <c r="A41" s="17" t="s">
        <v>63</v>
      </c>
      <c r="B41" s="7"/>
      <c r="C41" s="7"/>
      <c r="D41" s="8"/>
      <c r="E41" s="9"/>
      <c r="F41" s="10"/>
    </row>
    <row r="42" spans="1:7" ht="15.75" thickBot="1" x14ac:dyDescent="0.25">
      <c r="A42" s="6" t="s">
        <v>41</v>
      </c>
      <c r="B42" s="7">
        <v>10</v>
      </c>
      <c r="C42" s="7">
        <f t="shared" si="2"/>
        <v>9.2000000000000011</v>
      </c>
      <c r="D42" s="8">
        <f t="shared" si="1"/>
        <v>9</v>
      </c>
      <c r="E42" s="9" t="s">
        <v>12</v>
      </c>
      <c r="F42" s="10" t="s">
        <v>7</v>
      </c>
    </row>
    <row r="43" spans="1:7" ht="15.75" thickBot="1" x14ac:dyDescent="0.25">
      <c r="A43" s="6" t="s">
        <v>40</v>
      </c>
      <c r="B43" s="7">
        <v>12</v>
      </c>
      <c r="C43" s="7">
        <f t="shared" si="2"/>
        <v>11.040000000000001</v>
      </c>
      <c r="D43" s="8">
        <f t="shared" si="1"/>
        <v>11</v>
      </c>
      <c r="E43" s="9" t="s">
        <v>12</v>
      </c>
      <c r="F43" s="10" t="s">
        <v>7</v>
      </c>
    </row>
    <row r="44" spans="1:7" ht="15.75" thickBot="1" x14ac:dyDescent="0.25">
      <c r="A44" s="6" t="s">
        <v>25</v>
      </c>
      <c r="B44" s="7">
        <v>25</v>
      </c>
      <c r="C44" s="7">
        <f t="shared" si="2"/>
        <v>23</v>
      </c>
      <c r="D44" s="8">
        <f t="shared" si="1"/>
        <v>23</v>
      </c>
      <c r="E44" s="9" t="s">
        <v>12</v>
      </c>
      <c r="F44" s="10" t="s">
        <v>7</v>
      </c>
    </row>
    <row r="45" spans="1:7" ht="15.75" thickBot="1" x14ac:dyDescent="0.25">
      <c r="A45" s="6" t="s">
        <v>51</v>
      </c>
      <c r="B45" s="7">
        <v>28</v>
      </c>
      <c r="C45" s="7">
        <f t="shared" si="2"/>
        <v>25.76</v>
      </c>
      <c r="D45" s="8">
        <f t="shared" si="1"/>
        <v>26</v>
      </c>
      <c r="E45" s="9" t="s">
        <v>12</v>
      </c>
      <c r="F45" s="10" t="s">
        <v>7</v>
      </c>
    </row>
    <row r="46" spans="1:7" ht="15.75" thickBot="1" x14ac:dyDescent="0.25">
      <c r="A46" s="6" t="s">
        <v>56</v>
      </c>
      <c r="B46" s="15">
        <v>17</v>
      </c>
      <c r="C46" s="7">
        <f t="shared" si="2"/>
        <v>15.64</v>
      </c>
      <c r="D46" s="8">
        <f t="shared" si="1"/>
        <v>16</v>
      </c>
      <c r="E46" s="9" t="s">
        <v>12</v>
      </c>
      <c r="F46" s="10" t="s">
        <v>7</v>
      </c>
    </row>
    <row r="47" spans="1:7" ht="15.75" thickBot="1" x14ac:dyDescent="0.25">
      <c r="A47" s="6" t="s">
        <v>57</v>
      </c>
      <c r="B47" s="16">
        <v>1.8</v>
      </c>
      <c r="C47" s="7">
        <f t="shared" si="2"/>
        <v>1.6560000000000001</v>
      </c>
      <c r="D47" s="8">
        <f>ROUND(C47,1)</f>
        <v>1.7</v>
      </c>
      <c r="E47" s="9" t="s">
        <v>58</v>
      </c>
      <c r="F47" s="10" t="s">
        <v>7</v>
      </c>
    </row>
    <row r="48" spans="1:7" ht="15.75" thickBot="1" x14ac:dyDescent="0.25">
      <c r="A48" s="6" t="s">
        <v>31</v>
      </c>
      <c r="B48" s="16">
        <v>1</v>
      </c>
      <c r="C48" s="7">
        <f>(B48*$J$4)</f>
        <v>0.92</v>
      </c>
      <c r="D48" s="8">
        <f t="shared" ref="D48" si="6">ROUND(C48,0)</f>
        <v>1</v>
      </c>
      <c r="E48" s="9" t="s">
        <v>12</v>
      </c>
      <c r="F48" s="10" t="s">
        <v>7</v>
      </c>
      <c r="G48" t="s">
        <v>42</v>
      </c>
    </row>
    <row r="49" spans="1:6" ht="15.75" thickBot="1" x14ac:dyDescent="0.25">
      <c r="A49" s="6"/>
      <c r="B49" s="16"/>
      <c r="C49" s="7"/>
      <c r="D49" s="8"/>
      <c r="E49" s="9"/>
      <c r="F49" s="10"/>
    </row>
    <row r="50" spans="1:6" ht="15.75" thickBot="1" x14ac:dyDescent="0.25">
      <c r="A50" s="17" t="s">
        <v>59</v>
      </c>
      <c r="B50" s="16"/>
      <c r="C50" s="7"/>
      <c r="D50" s="8"/>
      <c r="E50" s="9"/>
      <c r="F50" s="10"/>
    </row>
    <row r="51" spans="1:6" ht="15.75" thickBot="1" x14ac:dyDescent="0.25">
      <c r="A51" s="6" t="s">
        <v>29</v>
      </c>
      <c r="B51" s="16">
        <v>4</v>
      </c>
      <c r="C51" s="7">
        <f>(B51*$J$4)</f>
        <v>3.68</v>
      </c>
      <c r="D51" s="8">
        <f t="shared" si="1"/>
        <v>4</v>
      </c>
      <c r="E51" s="9" t="s">
        <v>9</v>
      </c>
      <c r="F51" s="10" t="s">
        <v>7</v>
      </c>
    </row>
    <row r="52" spans="1:6" ht="15.75" thickBot="1" x14ac:dyDescent="0.25">
      <c r="A52" s="6" t="s">
        <v>62</v>
      </c>
      <c r="B52" s="16">
        <v>2</v>
      </c>
      <c r="C52" s="7">
        <f>(B52*$J$4)</f>
        <v>1.84</v>
      </c>
      <c r="D52" s="8">
        <f t="shared" si="1"/>
        <v>2</v>
      </c>
      <c r="E52" s="9" t="s">
        <v>9</v>
      </c>
      <c r="F52" s="10" t="s">
        <v>7</v>
      </c>
    </row>
    <row r="53" spans="1:6" ht="15.75" thickBot="1" x14ac:dyDescent="0.25">
      <c r="A53" s="6"/>
      <c r="B53" s="16"/>
      <c r="C53" s="7"/>
      <c r="D53" s="8"/>
      <c r="E53" s="9"/>
      <c r="F53" s="10"/>
    </row>
    <row r="54" spans="1:6" ht="15.75" thickBot="1" x14ac:dyDescent="0.25">
      <c r="A54" s="17" t="s">
        <v>60</v>
      </c>
      <c r="B54" s="16"/>
      <c r="C54" s="7"/>
      <c r="D54" s="8"/>
      <c r="E54" s="9"/>
      <c r="F54" s="10"/>
    </row>
    <row r="55" spans="1:6" ht="15.75" thickBot="1" x14ac:dyDescent="0.25">
      <c r="A55" s="6" t="s">
        <v>30</v>
      </c>
      <c r="B55" s="16">
        <v>3</v>
      </c>
      <c r="C55" s="7">
        <f>(B55*$J$4)</f>
        <v>2.7600000000000002</v>
      </c>
      <c r="D55" s="8">
        <f t="shared" si="1"/>
        <v>3</v>
      </c>
      <c r="E55" s="9" t="s">
        <v>9</v>
      </c>
      <c r="F55" s="10" t="s">
        <v>7</v>
      </c>
    </row>
    <row r="56" spans="1:6" ht="15.75" thickBot="1" x14ac:dyDescent="0.25">
      <c r="A56" s="6" t="s">
        <v>61</v>
      </c>
      <c r="B56" s="16">
        <v>3</v>
      </c>
      <c r="C56" s="7">
        <f>(B56*$J$4)</f>
        <v>2.7600000000000002</v>
      </c>
      <c r="D56" s="8">
        <f t="shared" si="1"/>
        <v>3</v>
      </c>
      <c r="E56" s="9" t="s">
        <v>9</v>
      </c>
      <c r="F56" s="10" t="s">
        <v>7</v>
      </c>
    </row>
    <row r="57" spans="1:6" ht="15.75" thickBot="1" x14ac:dyDescent="0.25">
      <c r="A57" s="6"/>
      <c r="B57" s="16"/>
      <c r="C57" s="7"/>
      <c r="D57" s="8"/>
      <c r="E57" s="9"/>
      <c r="F57" s="10"/>
    </row>
  </sheetData>
  <pageMargins left="0.7" right="0.7" top="0.78740157499999996" bottom="0.78740157499999996" header="0.3" footer="0.3"/>
  <pageSetup paperSize="9" orientation="portrait" r:id="rId1"/>
  <ignoredErrors>
    <ignoredError sqref="D30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Tonet Anna-Katharina, BSS GSD</dc:creator>
  <cp:lastModifiedBy>Schneider Andrea, BSS GSD</cp:lastModifiedBy>
  <dcterms:created xsi:type="dcterms:W3CDTF">2023-04-27T11:51:25Z</dcterms:created>
  <dcterms:modified xsi:type="dcterms:W3CDTF">2023-06-08T12:41:04Z</dcterms:modified>
</cp:coreProperties>
</file>