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O:\900_Unterstuetzung\990_Managementsystem\990_02_Qualitätshandbuch\01_QHB_Aktuell\Beschaffung\"/>
    </mc:Choice>
  </mc:AlternateContent>
  <xr:revisionPtr revIDLastSave="0" documentId="8_{F95BA70A-794C-4610-9394-2A6156C8F5CB}" xr6:coauthVersionLast="47" xr6:coauthVersionMax="47" xr10:uidLastSave="{00000000-0000-0000-0000-000000000000}"/>
  <bookViews>
    <workbookView xWindow="-120" yWindow="-120" windowWidth="29040" windowHeight="15720" xr2:uid="{00000000-000D-0000-FFFF-FFFF00000000}"/>
  </bookViews>
  <sheets>
    <sheet name="Allgemeines" sheetId="10" r:id="rId1"/>
    <sheet name="LSA Instandhaltung" sheetId="7" r:id="rId2"/>
    <sheet name="LSA Instandsetzung" sheetId="6" r:id="rId3"/>
  </sheets>
  <definedNames>
    <definedName name="Print_Area" localSheetId="1">'LSA Instandhaltung'!$A$1:$J$130</definedName>
    <definedName name="Print_Area" localSheetId="2">'LSA Instandsetzung'!$A$1:$J$50</definedName>
    <definedName name="Print_Titles" localSheetId="1">'LSA Instandhaltung'!$1:$15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5" i="7" l="1"/>
  <c r="G124" i="7"/>
  <c r="G108" i="7"/>
  <c r="G107" i="7"/>
  <c r="G91" i="7"/>
  <c r="G92" i="7"/>
  <c r="G90" i="7"/>
  <c r="G63" i="7"/>
  <c r="G62" i="7"/>
  <c r="F64" i="7" s="1"/>
  <c r="G43" i="7"/>
  <c r="G42" i="7"/>
  <c r="G36" i="7"/>
  <c r="G37" i="7"/>
  <c r="G38" i="7"/>
  <c r="G39" i="7"/>
  <c r="G35" i="7"/>
  <c r="G32" i="7"/>
  <c r="G31" i="7"/>
  <c r="F45" i="7" l="1"/>
  <c r="H16" i="10"/>
  <c r="G41" i="10"/>
  <c r="G38" i="10"/>
  <c r="G35" i="10"/>
  <c r="G32" i="10"/>
  <c r="G29" i="10"/>
  <c r="G26" i="10"/>
  <c r="G23" i="10"/>
  <c r="G20" i="10"/>
  <c r="G17" i="10"/>
  <c r="G21" i="10" s="1"/>
  <c r="H19" i="10" l="1"/>
  <c r="G24" i="10"/>
  <c r="H22" i="10" s="1"/>
  <c r="G27" i="10" l="1"/>
  <c r="H25" i="10" s="1"/>
  <c r="G30" i="10" l="1"/>
  <c r="H28" i="10" s="1"/>
  <c r="G33" i="10" l="1"/>
  <c r="H31" i="10" s="1"/>
  <c r="G36" i="10" l="1"/>
  <c r="H34" i="10" s="1"/>
  <c r="G39" i="10" l="1"/>
  <c r="H37" i="10" s="1"/>
  <c r="H58" i="10"/>
  <c r="H59" i="10"/>
  <c r="H60" i="10"/>
  <c r="H61" i="10"/>
  <c r="H62" i="10"/>
  <c r="H63" i="10"/>
  <c r="H64" i="10"/>
  <c r="H65" i="10"/>
  <c r="H66" i="10"/>
  <c r="H67" i="10"/>
  <c r="G42" i="10" l="1"/>
  <c r="H40" i="10" s="1"/>
  <c r="F127" i="7" l="1"/>
  <c r="F110" i="7"/>
  <c r="F94" i="7"/>
  <c r="G31" i="6"/>
  <c r="G23" i="6"/>
  <c r="G33" i="6" s="1"/>
  <c r="G130" i="7" l="1"/>
  <c r="G42"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Beiner Christian, TVS TAB</author>
    <author>Reto Pomaro, TVS TAB</author>
  </authors>
  <commentList>
    <comment ref="B14" authorId="0" shapeId="0" xr:uid="{00000000-0006-0000-0000-000001000000}">
      <text>
        <r>
          <rPr>
            <b/>
            <sz val="9"/>
            <color indexed="81"/>
            <rFont val="Tahoma"/>
            <family val="2"/>
          </rPr>
          <t>zu Grunde liegender Index angeben
Swissmem, KBOB...</t>
        </r>
      </text>
    </comment>
    <comment ref="C14" authorId="1" shapeId="0" xr:uid="{00000000-0006-0000-0000-000002000000}">
      <text>
        <r>
          <rPr>
            <b/>
            <sz val="9"/>
            <color indexed="81"/>
            <rFont val="Tahoma"/>
            <family val="2"/>
          </rPr>
          <t>Indexstand bei Submission</t>
        </r>
      </text>
    </comment>
    <comment ref="E16" authorId="0" shapeId="0" xr:uid="{00000000-0006-0000-0000-000003000000}">
      <text>
        <r>
          <rPr>
            <b/>
            <sz val="9"/>
            <color indexed="81"/>
            <rFont val="Tahoma"/>
            <family val="2"/>
          </rPr>
          <t>Anzahl Monate ab Abnahme bis Ende Kalenderjahr eingeben</t>
        </r>
      </text>
    </comment>
    <comment ref="F16" authorId="0" shapeId="0" xr:uid="{00000000-0006-0000-0000-000004000000}">
      <text>
        <r>
          <rPr>
            <b/>
            <sz val="9"/>
            <color indexed="81"/>
            <rFont val="Tahoma"/>
            <family val="2"/>
          </rPr>
          <t>Preis pro Monat gemäss LV Ausschreibung</t>
        </r>
      </text>
    </comment>
    <comment ref="I16" authorId="0" shapeId="0" xr:uid="{00000000-0006-0000-0000-000005000000}">
      <text>
        <r>
          <rPr>
            <b/>
            <sz val="9"/>
            <color indexed="81"/>
            <rFont val="Tahoma"/>
            <family val="2"/>
          </rPr>
          <t>Datum der Abnahme eingeben</t>
        </r>
      </text>
    </comment>
    <comment ref="F17" authorId="0" shapeId="0" xr:uid="{00000000-0006-0000-0000-000006000000}">
      <text>
        <r>
          <rPr>
            <b/>
            <sz val="9"/>
            <color indexed="81"/>
            <rFont val="Tahoma"/>
            <family val="2"/>
          </rPr>
          <t>Wartungskosten pro Monat für Erweiterung im Inbetriebnahmejahr</t>
        </r>
      </text>
    </comment>
    <comment ref="F18" authorId="0" shapeId="0" xr:uid="{00000000-0006-0000-0000-000007000000}">
      <text>
        <r>
          <rPr>
            <b/>
            <sz val="9"/>
            <color indexed="81"/>
            <rFont val="Tahoma"/>
            <family val="2"/>
          </rPr>
          <t>Wartungskosten pro Monat für Erweiterung im Inbetriebnahmejahr</t>
        </r>
      </text>
    </comment>
    <comment ref="F19" authorId="0" shapeId="0" xr:uid="{00000000-0006-0000-0000-000008000000}">
      <text>
        <r>
          <rPr>
            <b/>
            <sz val="9"/>
            <color indexed="81"/>
            <rFont val="Tahoma"/>
            <family val="2"/>
          </rPr>
          <t>ab hier Preise pro Jahr gemäss
LV Ausschreibung</t>
        </r>
      </text>
    </comment>
    <comment ref="G20" authorId="1" shapeId="0" xr:uid="{00000000-0006-0000-0000-000009000000}">
      <text>
        <r>
          <rPr>
            <b/>
            <sz val="9"/>
            <color indexed="81"/>
            <rFont val="Tahoma"/>
            <family val="2"/>
          </rPr>
          <t>Summe der Umbauten im laufenden Jahr</t>
        </r>
      </text>
    </comment>
    <comment ref="G21" authorId="1" shapeId="0" xr:uid="{00000000-0006-0000-0000-00000A000000}">
      <text>
        <r>
          <rPr>
            <sz val="9"/>
            <color indexed="81"/>
            <rFont val="Tahoma"/>
            <family val="2"/>
          </rPr>
          <t xml:space="preserve">kummulierte indexierte Summe der früheren Umbauten
</t>
        </r>
      </text>
    </comment>
    <comment ref="G23" authorId="1" shapeId="0" xr:uid="{00000000-0006-0000-0000-00000B000000}">
      <text>
        <r>
          <rPr>
            <b/>
            <sz val="9"/>
            <color indexed="81"/>
            <rFont val="Tahoma"/>
            <family val="2"/>
          </rPr>
          <t>Summe der Umbauten im laufenden Jahr</t>
        </r>
      </text>
    </comment>
    <comment ref="G24" authorId="1" shapeId="0" xr:uid="{00000000-0006-0000-0000-00000C000000}">
      <text>
        <r>
          <rPr>
            <sz val="9"/>
            <color indexed="81"/>
            <rFont val="Tahoma"/>
            <family val="2"/>
          </rPr>
          <t xml:space="preserve">kummulierte indexierte Summe der früheren Umbauten
</t>
        </r>
      </text>
    </comment>
    <comment ref="G26" authorId="1" shapeId="0" xr:uid="{00000000-0006-0000-0000-00000D000000}">
      <text>
        <r>
          <rPr>
            <b/>
            <sz val="9"/>
            <color indexed="81"/>
            <rFont val="Tahoma"/>
            <family val="2"/>
          </rPr>
          <t>Summe der Umbauten im laufenden Jahr</t>
        </r>
      </text>
    </comment>
    <comment ref="G27" authorId="1" shapeId="0" xr:uid="{00000000-0006-0000-0000-00000E000000}">
      <text>
        <r>
          <rPr>
            <sz val="9"/>
            <color indexed="81"/>
            <rFont val="Tahoma"/>
            <family val="2"/>
          </rPr>
          <t xml:space="preserve">kummulierte indexierte Summe der früheren Umbauten
</t>
        </r>
      </text>
    </comment>
    <comment ref="G29" authorId="1" shapeId="0" xr:uid="{00000000-0006-0000-0000-00000F000000}">
      <text>
        <r>
          <rPr>
            <b/>
            <sz val="9"/>
            <color indexed="81"/>
            <rFont val="Tahoma"/>
            <family val="2"/>
          </rPr>
          <t>Summe der Umbauten im laufenden Jahr</t>
        </r>
      </text>
    </comment>
    <comment ref="G30" authorId="1" shapeId="0" xr:uid="{00000000-0006-0000-0000-000010000000}">
      <text>
        <r>
          <rPr>
            <sz val="9"/>
            <color indexed="81"/>
            <rFont val="Tahoma"/>
            <family val="2"/>
          </rPr>
          <t xml:space="preserve">kummulierte indexierte Summe der früheren Umbauten
</t>
        </r>
      </text>
    </comment>
    <comment ref="G32" authorId="1" shapeId="0" xr:uid="{00000000-0006-0000-0000-000011000000}">
      <text>
        <r>
          <rPr>
            <b/>
            <sz val="9"/>
            <color indexed="81"/>
            <rFont val="Tahoma"/>
            <family val="2"/>
          </rPr>
          <t>Summe der Umbauten im laufenden Jahr</t>
        </r>
      </text>
    </comment>
    <comment ref="G33" authorId="1" shapeId="0" xr:uid="{00000000-0006-0000-0000-000012000000}">
      <text>
        <r>
          <rPr>
            <sz val="9"/>
            <color indexed="81"/>
            <rFont val="Tahoma"/>
            <family val="2"/>
          </rPr>
          <t xml:space="preserve">kummulierte indexierte Summe der früheren Umbauten
</t>
        </r>
      </text>
    </comment>
    <comment ref="G35" authorId="1" shapeId="0" xr:uid="{00000000-0006-0000-0000-000013000000}">
      <text>
        <r>
          <rPr>
            <b/>
            <sz val="9"/>
            <color indexed="81"/>
            <rFont val="Tahoma"/>
            <family val="2"/>
          </rPr>
          <t>Summe der Umbauten im laufenden Jahr</t>
        </r>
      </text>
    </comment>
    <comment ref="G36" authorId="1" shapeId="0" xr:uid="{00000000-0006-0000-0000-000014000000}">
      <text>
        <r>
          <rPr>
            <sz val="9"/>
            <color indexed="81"/>
            <rFont val="Tahoma"/>
            <family val="2"/>
          </rPr>
          <t xml:space="preserve">kummulierte indexierte Summe der früheren Umbauten
</t>
        </r>
      </text>
    </comment>
    <comment ref="G38" authorId="1" shapeId="0" xr:uid="{00000000-0006-0000-0000-000015000000}">
      <text>
        <r>
          <rPr>
            <b/>
            <sz val="9"/>
            <color indexed="81"/>
            <rFont val="Tahoma"/>
            <family val="2"/>
          </rPr>
          <t>Summe der Umbauten im laufenden Jahr</t>
        </r>
      </text>
    </comment>
    <comment ref="G39" authorId="1" shapeId="0" xr:uid="{00000000-0006-0000-0000-000016000000}">
      <text>
        <r>
          <rPr>
            <sz val="9"/>
            <color indexed="81"/>
            <rFont val="Tahoma"/>
            <family val="2"/>
          </rPr>
          <t xml:space="preserve">kummulierte indexierte Summe der früheren Umbauten
</t>
        </r>
      </text>
    </comment>
    <comment ref="G41" authorId="1" shapeId="0" xr:uid="{00000000-0006-0000-0000-000017000000}">
      <text>
        <r>
          <rPr>
            <b/>
            <sz val="9"/>
            <color indexed="81"/>
            <rFont val="Tahoma"/>
            <family val="2"/>
          </rPr>
          <t>Summe der Umbauten im laufenden Jahr</t>
        </r>
      </text>
    </comment>
    <comment ref="G42" authorId="1" shapeId="0" xr:uid="{00000000-0006-0000-0000-000018000000}">
      <text>
        <r>
          <rPr>
            <sz val="9"/>
            <color indexed="81"/>
            <rFont val="Tahoma"/>
            <family val="2"/>
          </rPr>
          <t xml:space="preserve">kummulierte indexierte Summe der früheren Umbauten
</t>
        </r>
      </text>
    </comment>
    <comment ref="G44" authorId="1" shapeId="0" xr:uid="{00000000-0006-0000-0000-000019000000}">
      <text>
        <r>
          <rPr>
            <b/>
            <sz val="9"/>
            <color indexed="81"/>
            <rFont val="Tahoma"/>
            <family val="2"/>
          </rPr>
          <t>Summe der Umbauten im laufenden Jahr</t>
        </r>
      </text>
    </comment>
    <comment ref="G45" authorId="1" shapeId="0" xr:uid="{00000000-0006-0000-0000-00001A000000}">
      <text>
        <r>
          <rPr>
            <sz val="9"/>
            <color indexed="81"/>
            <rFont val="Tahoma"/>
            <family val="2"/>
          </rPr>
          <t xml:space="preserve">kummulierte indexierte Summe der früheren Umbauten
</t>
        </r>
      </text>
    </comment>
  </commentList>
</comments>
</file>

<file path=xl/sharedStrings.xml><?xml version="1.0" encoding="utf-8"?>
<sst xmlns="http://schemas.openxmlformats.org/spreadsheetml/2006/main" count="394" uniqueCount="191">
  <si>
    <t>Ort:</t>
  </si>
  <si>
    <t>LSA:</t>
  </si>
  <si>
    <t>Nr.</t>
  </si>
  <si>
    <t>vom</t>
  </si>
  <si>
    <t>Firma:</t>
  </si>
  <si>
    <t>Inbetriebnahme:</t>
  </si>
  <si>
    <t>Abnahme:</t>
  </si>
  <si>
    <t>Garantieablauf:</t>
  </si>
  <si>
    <t>Ausfallrate:</t>
  </si>
  <si>
    <t>Reaktionszeit:</t>
  </si>
  <si>
    <t>Interventionszeit:</t>
  </si>
  <si>
    <t>Störungsbehebungszeit:</t>
  </si>
  <si>
    <t>Anlageteil</t>
  </si>
  <si>
    <t>Stück</t>
  </si>
  <si>
    <t>Inventar:</t>
  </si>
  <si>
    <t>Bemerkung:</t>
  </si>
  <si>
    <t>Steuerung</t>
  </si>
  <si>
    <t>Steuergerät Typ:</t>
  </si>
  <si>
    <t>Anzahl Signalgruppen</t>
  </si>
  <si>
    <t>Klemmenkasten</t>
  </si>
  <si>
    <t>Fahrzeug-Detektor (2-Kanal)</t>
  </si>
  <si>
    <t>Fahrzeug-Detektor (4-Kanal)</t>
  </si>
  <si>
    <t>Decodierempf. Typ</t>
  </si>
  <si>
    <t>Koordinator</t>
  </si>
  <si>
    <t>Handsteuerung</t>
  </si>
  <si>
    <t>Einheits-preis</t>
  </si>
  <si>
    <t>Total pro Jahr</t>
  </si>
  <si>
    <t>Ausführung alle x Jahre</t>
  </si>
  <si>
    <t>Synoptisches Tableau</t>
  </si>
  <si>
    <t>Funktionskontrolle</t>
  </si>
  <si>
    <t>Instandsetzung</t>
  </si>
  <si>
    <t>Signalträger</t>
  </si>
  <si>
    <t>Funkuhr</t>
  </si>
  <si>
    <t>Dämmerungsfühler</t>
  </si>
  <si>
    <t>Schnittstellen Kommunikation</t>
  </si>
  <si>
    <t>Normalmasten</t>
  </si>
  <si>
    <t>Winkelmasten</t>
  </si>
  <si>
    <t>Signalbrücken</t>
  </si>
  <si>
    <t>Bogenmasten</t>
  </si>
  <si>
    <t>Ausleger</t>
  </si>
  <si>
    <t>Aufhängungen</t>
  </si>
  <si>
    <t>Signalgeber</t>
  </si>
  <si>
    <t>3x300mm, Typ:</t>
  </si>
  <si>
    <t>2x300mm, Typ:</t>
  </si>
  <si>
    <t>1x300mm, Typ:</t>
  </si>
  <si>
    <t>3x200mm, Typ:</t>
  </si>
  <si>
    <t>2x200mm, Typ:</t>
  </si>
  <si>
    <t>1x200mm, Typ:</t>
  </si>
  <si>
    <t>3x300mm ÜK, Typ:</t>
  </si>
  <si>
    <t>2x300mm ÜK, Typ:</t>
  </si>
  <si>
    <t>1x300mm ÜK, Typ:</t>
  </si>
  <si>
    <t>2x100mm, Typ:</t>
  </si>
  <si>
    <t>1x100mm, Typ:</t>
  </si>
  <si>
    <t>Anmeldemittel</t>
  </si>
  <si>
    <t>Bewegungsmelder Radar</t>
  </si>
  <si>
    <t>Bewegungsmelder Infrarot</t>
  </si>
  <si>
    <t>exkl. MwSt.</t>
  </si>
  <si>
    <t>Firma</t>
  </si>
  <si>
    <t>Datum</t>
  </si>
  <si>
    <t>Kunde</t>
  </si>
  <si>
    <t>(Stempel und Unterschrift)</t>
  </si>
  <si>
    <t>Änderungsgrund</t>
  </si>
  <si>
    <t>Gültig ab</t>
  </si>
  <si>
    <t>Bemerkung</t>
  </si>
  <si>
    <t>Servicevertrag Lichtsignalanlage</t>
  </si>
  <si>
    <r>
      <t>Instandsetzung</t>
    </r>
    <r>
      <rPr>
        <b/>
        <sz val="10"/>
        <rFont val="Arial"/>
        <family val="2"/>
      </rPr>
      <t>skosten:</t>
    </r>
  </si>
  <si>
    <t>Geplante Instandsetzung</t>
  </si>
  <si>
    <t>Material</t>
  </si>
  <si>
    <r>
      <t>¨</t>
    </r>
    <r>
      <rPr>
        <sz val="9"/>
        <color indexed="10"/>
        <rFont val="Arial"/>
        <family val="2"/>
      </rPr>
      <t xml:space="preserve"> pauschal, </t>
    </r>
    <r>
      <rPr>
        <sz val="9"/>
        <color indexed="10"/>
        <rFont val="Wingdings"/>
        <charset val="2"/>
      </rPr>
      <t>¨</t>
    </r>
    <r>
      <rPr>
        <sz val="9"/>
        <color indexed="10"/>
        <rFont val="Arial"/>
        <family val="2"/>
      </rPr>
      <t xml:space="preserve"> nach Aufwand</t>
    </r>
  </si>
  <si>
    <t>Geplante Instandsetzung LSA</t>
  </si>
  <si>
    <r>
      <t>Service</t>
    </r>
    <r>
      <rPr>
        <b/>
        <sz val="10"/>
        <rFont val="Arial"/>
        <family val="2"/>
      </rPr>
      <t xml:space="preserve"> LSA, Gesamtkosten pro Jahr</t>
    </r>
  </si>
  <si>
    <r>
      <t>Instandsetzung</t>
    </r>
    <r>
      <rPr>
        <b/>
        <sz val="10"/>
        <rFont val="Arial"/>
        <family val="2"/>
      </rPr>
      <t xml:space="preserve"> LSA, Gesamtkosten pro Jahr</t>
    </r>
  </si>
  <si>
    <t>Ungeplante Instandsetzung</t>
  </si>
  <si>
    <t>Reservematerial</t>
  </si>
  <si>
    <t>Ungeplante Instandsetzung LSA</t>
  </si>
  <si>
    <t>Arbeit, inkl. Doku</t>
  </si>
  <si>
    <t xml:space="preserve">Komponenten: </t>
  </si>
  <si>
    <t>Instandsetzungskosten:</t>
  </si>
  <si>
    <t>Instandhaltungskosten:</t>
  </si>
  <si>
    <t>Instandhaltung Steuerung, Kosten pro Jahr</t>
  </si>
  <si>
    <t>Instandhaltung Signalträger, Kosten pro Jahr</t>
  </si>
  <si>
    <t>Instandhaltung Signalgeber, Kosten pro Jahr</t>
  </si>
  <si>
    <t>Instandhaltung Anmeldemittel, Kosten pro Jahr</t>
  </si>
  <si>
    <t>Instandhaltung LSA, Gesamtkosten pro Jahr</t>
  </si>
  <si>
    <r>
      <t>¨</t>
    </r>
    <r>
      <rPr>
        <sz val="9"/>
        <rFont val="Arial"/>
        <family val="2"/>
      </rPr>
      <t xml:space="preserve"> pauschal, </t>
    </r>
    <r>
      <rPr>
        <sz val="9"/>
        <rFont val="Wingdings"/>
        <charset val="2"/>
      </rPr>
      <t>¨</t>
    </r>
    <r>
      <rPr>
        <sz val="9"/>
        <rFont val="Arial"/>
        <family val="2"/>
      </rPr>
      <t xml:space="preserve"> nach Aufwand</t>
    </r>
  </si>
  <si>
    <t>Instandsetzung LSA, Gesamtkosten pro Jahr</t>
  </si>
  <si>
    <t>3x100mm, Typ:</t>
  </si>
  <si>
    <t>3x200mm, ÜK, Typ:</t>
  </si>
  <si>
    <t>2x200mm, ÜK, Typ:</t>
  </si>
  <si>
    <t>1x200mm, ÜK, Typ:</t>
  </si>
  <si>
    <t>öV 4-Pkt. ÜK, Typ:</t>
  </si>
  <si>
    <t>öV 5-Pkt. ÜK, Typ:</t>
  </si>
  <si>
    <t>öV 4-Pkt., Typ:</t>
  </si>
  <si>
    <t>öV 5-Pkt., Typ:</t>
  </si>
  <si>
    <r>
      <t>x</t>
    </r>
    <r>
      <rPr>
        <sz val="9"/>
        <rFont val="Arial"/>
        <family val="2"/>
      </rPr>
      <t xml:space="preserve"> pauschal, </t>
    </r>
    <r>
      <rPr>
        <sz val="9"/>
        <rFont val="Wingdings"/>
        <charset val="2"/>
      </rPr>
      <t>¨</t>
    </r>
    <r>
      <rPr>
        <sz val="9"/>
        <rFont val="Arial"/>
        <family val="2"/>
      </rPr>
      <t xml:space="preserve"> nach Aufwand</t>
    </r>
  </si>
  <si>
    <t>Ausfallrate  für überwachte Leuchtmittel:</t>
  </si>
  <si>
    <t>Ausfallrate infolge Barrierenstörung:</t>
  </si>
  <si>
    <t>-</t>
  </si>
  <si>
    <r>
      <t>¨</t>
    </r>
    <r>
      <rPr>
        <sz val="9"/>
        <rFont val="Arial"/>
        <family val="2"/>
      </rPr>
      <t xml:space="preserve"> pauschal, </t>
    </r>
    <r>
      <rPr>
        <sz val="9"/>
        <rFont val="Wingdings"/>
        <charset val="2"/>
      </rPr>
      <t>x</t>
    </r>
    <r>
      <rPr>
        <sz val="9"/>
        <rFont val="Arial"/>
        <family val="2"/>
      </rPr>
      <t xml:space="preserve"> nach Aufwand</t>
    </r>
  </si>
  <si>
    <t>Ausfallrate für Steuergerät
(exkl. Aussenanlage)</t>
  </si>
  <si>
    <t>RBL</t>
  </si>
  <si>
    <t>Normalmasten lang</t>
  </si>
  <si>
    <t>Normalmasten kurz</t>
  </si>
  <si>
    <t>Sondermast</t>
  </si>
  <si>
    <t>Kandelaber</t>
  </si>
  <si>
    <t>Schleifen</t>
  </si>
  <si>
    <t>FG Drücker</t>
  </si>
  <si>
    <t>FG Drücker (taktil / akustisch)</t>
  </si>
  <si>
    <t>FG Drücker Reiter</t>
  </si>
  <si>
    <t>Blindenakustik</t>
  </si>
  <si>
    <t>3 x 300mm</t>
  </si>
  <si>
    <t>2 x 300mm</t>
  </si>
  <si>
    <t>1 x 300mm</t>
  </si>
  <si>
    <t>3 x 200mm</t>
  </si>
  <si>
    <t>2 x 200mm</t>
  </si>
  <si>
    <t>1 x 200mm</t>
  </si>
  <si>
    <t>Kontrastblenden</t>
  </si>
  <si>
    <t>Software</t>
  </si>
  <si>
    <t>Sichtkontrolle Steuergerät</t>
  </si>
  <si>
    <t>Funktionskontrolle Steuerung (Beobachtung)</t>
  </si>
  <si>
    <t>Funktionskontrolle Signalsicherung (Auslösung)</t>
  </si>
  <si>
    <t>Funktionskontrolle Hardware</t>
  </si>
  <si>
    <t>Reinigung Steuergerät</t>
  </si>
  <si>
    <t>Steuergerät</t>
  </si>
  <si>
    <t>Handsteuerungskasten</t>
  </si>
  <si>
    <t>Sichtkontrolle</t>
  </si>
  <si>
    <t>Inspektion auf Korrosion und Schäden</t>
  </si>
  <si>
    <t>Sicht-, Funktionskontrolle</t>
  </si>
  <si>
    <t>Reinigung</t>
  </si>
  <si>
    <t>Prüfen der Befestigungen</t>
  </si>
  <si>
    <t>Mastklemmen (pro Masten)</t>
  </si>
  <si>
    <t>Justage und Reparaturen (wenn Funktion
nicht mehr gegeben)</t>
  </si>
  <si>
    <t>Kontrolle der Mastklemmen</t>
  </si>
  <si>
    <t>Pikett 7 x 24h</t>
  </si>
  <si>
    <t>Instandhaltung Kontrastblenden, Kosten pro Jahr</t>
  </si>
  <si>
    <t/>
  </si>
  <si>
    <t>Strasse/Strasse</t>
  </si>
  <si>
    <t>Knotennummer</t>
  </si>
  <si>
    <t>1. Allgemeine Bestimmungen</t>
  </si>
  <si>
    <t>2. Kostenberechnung für die Lebensdauer der Anlage, Umgang mit dem Datenblatt</t>
  </si>
  <si>
    <t>Wartungskosten / Jahr</t>
  </si>
  <si>
    <t>Preisangaben aus dem Angebot zur Ausschreibung LSA</t>
  </si>
  <si>
    <t>Hilfsspalte</t>
  </si>
  <si>
    <t>Index</t>
  </si>
  <si>
    <t>Kosten geplant</t>
  </si>
  <si>
    <t>Kosten ist</t>
  </si>
  <si>
    <t>zur Kontrolle für den Anlagenbetreiber</t>
  </si>
  <si>
    <t>gemäss Angebot</t>
  </si>
  <si>
    <t>Total
Erweiterungen aus Vorjahren  kumuliert</t>
  </si>
  <si>
    <t>inkl. Umbauten</t>
  </si>
  <si>
    <r>
      <t xml:space="preserve">Basis Teuerung </t>
    </r>
    <r>
      <rPr>
        <b/>
        <sz val="10"/>
        <color rgb="FFFF0000"/>
        <rFont val="Arial"/>
        <family val="2"/>
      </rPr>
      <t>KBOB</t>
    </r>
    <r>
      <rPr>
        <b/>
        <sz val="10"/>
        <color theme="1"/>
        <rFont val="Arial"/>
        <family val="2"/>
      </rPr>
      <t xml:space="preserve"> Index</t>
    </r>
  </si>
  <si>
    <t>Ausschreibung LSA</t>
  </si>
  <si>
    <t>und Teuerung</t>
  </si>
  <si>
    <t>pro Rata von Abnahme bis Ende Kalenderjahr</t>
  </si>
  <si>
    <t>1. Erweiterung/Teilrückbau/Umbau etc.</t>
  </si>
  <si>
    <t>2. Erweiterung/Teilrückbau/Umbau etc.</t>
  </si>
  <si>
    <t>Summe
 Erweiterungen</t>
  </si>
  <si>
    <t>Drittes Kalenderjahr nach der Abnahme</t>
  </si>
  <si>
    <t>Fünftes Kalenderjahr nach der Abnahme</t>
  </si>
  <si>
    <t>Sechstes Kalenderjahr nach der Abnahme</t>
  </si>
  <si>
    <t>Siebtes Kalenderjahr nach der Abnahme</t>
  </si>
  <si>
    <t>Achtes bis 20. Kalenderjahr und Folgejahre</t>
  </si>
  <si>
    <r>
      <t>Für die Teuerungsanpassung gilt Ziffer 5.5 des Wartungsvertrags</t>
    </r>
    <r>
      <rPr>
        <sz val="10"/>
        <color rgb="FFFF0000"/>
        <rFont val="Arial"/>
        <family val="2"/>
      </rPr>
      <t xml:space="preserve"> Nr. XXXX</t>
    </r>
    <r>
      <rPr>
        <sz val="10"/>
        <rFont val="Arial"/>
        <family val="2"/>
      </rPr>
      <t>.
Das erstmalig erstellte Preis- /Datenblatt muss spätestens bei der Abnahme der Anlage an den Projektleiter der Betreiberin der neu erstellten LSA abgegeben werden. 
Der Unternehmer aktualisiert jedes Jahr per 1. Dezember mit Inkrafttreten für das Folgejahr das Datenblatt pro LSA und legt dieses der Betreiberin der Anlage zur Prüfung und Unterzeichnung vor. 
Mögliche Gründe für Preisanpassungen der Instandhaltungs- und Instandsetzungspreise pro LSA sind:
- Anpassung der Teuerung
- Umbauten, Erweiterungen, Teilrückbauten der Anlage (Verkleinerung oder Vergrösserung der installierten Basis)
Im Übrigen hält sicher der Unternehmer an die vereinbarten Wartungspreise gemäss Angebot zur Submission soweit diese bei Bestandesanlagen vorhanden sind.</t>
    </r>
  </si>
  <si>
    <t>Kosten/Jh</t>
  </si>
  <si>
    <t>Mehr- oder Minderwert</t>
  </si>
  <si>
    <t>Wartungskosten/Jahr Folgejahre</t>
  </si>
  <si>
    <t>Jh.</t>
  </si>
  <si>
    <t>Mt.</t>
  </si>
  <si>
    <t>auf Monats-anfang gerundet</t>
  </si>
  <si>
    <t>Ausmass</t>
  </si>
  <si>
    <t>Mass</t>
  </si>
  <si>
    <t>Update Steuerungsverfahrenssoftware (VS- Plus)</t>
  </si>
  <si>
    <t>Update der Steuergerätesoftware</t>
  </si>
  <si>
    <t>Erstes Kalenderjahr nach der Abnahme</t>
  </si>
  <si>
    <t>Zweites Kalenderjahr nach der Abnahme</t>
  </si>
  <si>
    <t>Viertes Kalenderjahr nach der Abnahme</t>
  </si>
  <si>
    <t>Hellblaue Felder sind auszufüllen</t>
  </si>
  <si>
    <t>-&gt;</t>
  </si>
  <si>
    <t>keine Vorgabe</t>
  </si>
  <si>
    <t>x h</t>
  </si>
  <si>
    <t>Ort/Datum</t>
  </si>
  <si>
    <t xml:space="preserve">Wartung ab: </t>
  </si>
  <si>
    <t>Wartungsvertrag Lichtsignalanlage</t>
  </si>
  <si>
    <t>Datenblatt zu Wartungsvertrag</t>
  </si>
  <si>
    <t>Sämtliche Leistungen für das Steuergerät (Dienstleistung, Hardware und Software) im Rahmen der Instandhaltung und Instandsetzung werden gemäss in diesem Preisblatt unter "Wartung LSA, Gesamtkosten pro Jahr" ausgewiesener Pauschale vergütet.
Leistungen (Dienstleistung, Material, Software) an übrigen Anlagenkomponenten (z.B. Aussenanlage)  werden nach Aufwand gemäss Regietarifliste verrechnet.
Diese Regelung gilt so lange, bis der Vertrag durch eine Partei gekündigt wird, die Anlage rückgebaut oder erneuert wird.</t>
  </si>
  <si>
    <t>Wartung LSA, Gesamtkosten pro Jahr</t>
  </si>
  <si>
    <t>exkl. MWST.</t>
  </si>
  <si>
    <t>Betreiberin</t>
  </si>
  <si>
    <t>(Erstabfüllung der Daten durch Wartungsfirma. Preisblatt wird anschliessend von der Betreiberin nachgeführt)</t>
  </si>
  <si>
    <t>3. Kontrolle/Vergleich der Preise mit Angaben aus Submission (Angebot Wartungsfirma)</t>
  </si>
  <si>
    <t>gemäss VSS 40 842-1/
Leistungsbeschrieb Wartung LSA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</si>
</sst>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29">
    <font>
      <sz val="10"/>
      <name val="Arial"/>
    </font>
    <font>
      <sz val="10"/>
      <color theme="1"/>
      <name val="Arial"/>
      <family val="2"/>
    </font>
    <font>
      <b/>
      <sz val="10"/>
      <name val="Arial"/>
      <family val="2"/>
    </font>
    <font>
      <sz val="8"/>
      <name val="Arial"/>
      <family val="2"/>
    </font>
    <font>
      <b/>
      <sz val="12"/>
      <name val="Arial"/>
      <family val="2"/>
    </font>
    <font>
      <sz val="10"/>
      <name val="Arial"/>
      <family val="2"/>
    </font>
    <font>
      <b/>
      <sz val="9"/>
      <name val="Arial"/>
      <family val="2"/>
    </font>
    <font>
      <sz val="9"/>
      <name val="Arial"/>
      <family val="2"/>
    </font>
    <font>
      <sz val="9"/>
      <name val="Arial"/>
      <family val="2"/>
    </font>
    <font>
      <b/>
      <sz val="10"/>
      <color indexed="10"/>
      <name val="Arial"/>
      <family val="2"/>
    </font>
    <font>
      <b/>
      <sz val="9"/>
      <color indexed="10"/>
      <name val="Arial"/>
      <family val="2"/>
    </font>
    <font>
      <sz val="9"/>
      <color indexed="10"/>
      <name val="Arial"/>
      <family val="2"/>
    </font>
    <font>
      <sz val="9"/>
      <color indexed="10"/>
      <name val="Wingdings"/>
      <charset val="2"/>
    </font>
    <font>
      <sz val="10"/>
      <color indexed="10"/>
      <name val="Arial"/>
      <family val="2"/>
    </font>
    <font>
      <sz val="9"/>
      <name val="Wingdings"/>
      <charset val="2"/>
    </font>
    <font>
      <sz val="10"/>
      <name val="Arial"/>
      <family val="2"/>
    </font>
    <font>
      <sz val="9"/>
      <color theme="1"/>
      <name val="Arial"/>
      <family val="2"/>
    </font>
    <font>
      <b/>
      <sz val="9"/>
      <color rgb="FFFF0000"/>
      <name val="Arial"/>
      <family val="2"/>
    </font>
    <font>
      <sz val="10"/>
      <color rgb="FFFF0000"/>
      <name val="Arial"/>
      <family val="2"/>
    </font>
    <font>
      <b/>
      <sz val="10"/>
      <color theme="1"/>
      <name val="Arial"/>
      <family val="2"/>
    </font>
    <font>
      <b/>
      <sz val="12"/>
      <color theme="1"/>
      <name val="Arial"/>
      <family val="2"/>
    </font>
    <font>
      <sz val="8"/>
      <color theme="1"/>
      <name val="Arial"/>
      <family val="2"/>
    </font>
    <font>
      <b/>
      <sz val="10"/>
      <color rgb="FFFF0000"/>
      <name val="Arial"/>
      <family val="2"/>
    </font>
    <font>
      <i/>
      <sz val="8"/>
      <color theme="1"/>
      <name val="Arial"/>
      <family val="2"/>
    </font>
    <font>
      <sz val="6"/>
      <color theme="1"/>
      <name val="Arial"/>
      <family val="2"/>
    </font>
    <font>
      <b/>
      <sz val="9"/>
      <color indexed="81"/>
      <name val="Tahoma"/>
      <family val="2"/>
    </font>
    <font>
      <b/>
      <i/>
      <sz val="14"/>
      <color theme="1"/>
      <name val="Arial"/>
      <family val="2"/>
    </font>
    <font>
      <sz val="9"/>
      <color indexed="81"/>
      <name val="Tahoma"/>
      <family val="2"/>
    </font>
    <font>
      <sz val="10"/>
      <name val="Arial"/>
      <family val="2"/>
    </font>
  </fonts>
  <fills count="11">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22"/>
        <bgColor indexed="64"/>
      </patternFill>
    </fill>
    <fill>
      <patternFill patternType="solid">
        <fgColor rgb="FFFFFF66"/>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CCFFFF"/>
        <bgColor indexed="64"/>
      </patternFill>
    </fill>
    <fill>
      <patternFill patternType="solid">
        <fgColor rgb="FFCCFF99"/>
        <bgColor indexed="64"/>
      </patternFill>
    </fill>
  </fills>
  <borders count="128">
    <border>
      <left/>
      <right/>
      <top/>
      <bottom/>
      <diagonal/>
    </border>
    <border>
      <left style="hair">
        <color indexed="64"/>
      </left>
      <right style="hair">
        <color indexed="64"/>
      </right>
      <top style="hair">
        <color indexed="64"/>
      </top>
      <bottom/>
      <diagonal/>
    </border>
    <border>
      <left style="medium">
        <color indexed="64"/>
      </left>
      <right style="hair">
        <color indexed="64"/>
      </right>
      <top style="medium">
        <color indexed="64"/>
      </top>
      <bottom/>
      <diagonal/>
    </border>
    <border>
      <left/>
      <right/>
      <top style="medium">
        <color indexed="64"/>
      </top>
      <bottom/>
      <diagonal/>
    </border>
    <border>
      <left style="medium">
        <color indexed="64"/>
      </left>
      <right style="hair">
        <color indexed="64"/>
      </right>
      <top/>
      <bottom/>
      <diagonal/>
    </border>
    <border>
      <left style="medium">
        <color indexed="64"/>
      </left>
      <right/>
      <top/>
      <bottom/>
      <diagonal/>
    </border>
    <border>
      <left/>
      <right style="medium">
        <color indexed="64"/>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top style="medium">
        <color indexed="64"/>
      </top>
      <bottom style="thin">
        <color indexed="64"/>
      </bottom>
      <diagonal/>
    </border>
    <border>
      <left style="hair">
        <color indexed="64"/>
      </left>
      <right style="thin">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right style="medium">
        <color indexed="64"/>
      </right>
      <top style="hair">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hair">
        <color indexed="64"/>
      </right>
      <top/>
      <bottom style="hair">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hair">
        <color indexed="64"/>
      </right>
      <top style="hair">
        <color indexed="64"/>
      </top>
      <bottom style="thin">
        <color indexed="64"/>
      </bottom>
      <diagonal/>
    </border>
    <border>
      <left style="medium">
        <color indexed="64"/>
      </left>
      <right/>
      <top/>
      <bottom style="hair">
        <color indexed="64"/>
      </bottom>
      <diagonal/>
    </border>
    <border>
      <left/>
      <right/>
      <top/>
      <bottom style="hair">
        <color indexed="64"/>
      </bottom>
      <diagonal/>
    </border>
    <border>
      <left style="hair">
        <color indexed="64"/>
      </left>
      <right/>
      <top style="thin">
        <color indexed="64"/>
      </top>
      <bottom style="hair">
        <color indexed="64"/>
      </bottom>
      <diagonal/>
    </border>
    <border>
      <left style="thin">
        <color indexed="64"/>
      </left>
      <right/>
      <top style="medium">
        <color indexed="64"/>
      </top>
      <bottom/>
      <diagonal/>
    </border>
    <border>
      <left style="medium">
        <color indexed="64"/>
      </left>
      <right/>
      <top style="thin">
        <color indexed="64"/>
      </top>
      <bottom style="medium">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right style="medium">
        <color indexed="64"/>
      </right>
      <top style="hair">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hair">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hair">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hair">
        <color indexed="64"/>
      </top>
      <bottom style="thin">
        <color indexed="64"/>
      </bottom>
      <diagonal/>
    </border>
    <border>
      <left/>
      <right/>
      <top style="hair">
        <color indexed="64"/>
      </top>
      <bottom/>
      <diagonal/>
    </border>
    <border>
      <left style="hair">
        <color indexed="64"/>
      </left>
      <right/>
      <top/>
      <bottom/>
      <diagonal/>
    </border>
    <border>
      <left/>
      <right style="hair">
        <color indexed="64"/>
      </right>
      <top/>
      <bottom/>
      <diagonal/>
    </border>
    <border>
      <left/>
      <right style="hair">
        <color indexed="64"/>
      </right>
      <top style="hair">
        <color indexed="64"/>
      </top>
      <bottom/>
      <diagonal/>
    </border>
    <border>
      <left style="medium">
        <color indexed="64"/>
      </left>
      <right/>
      <top/>
      <bottom style="thin">
        <color indexed="64"/>
      </bottom>
      <diagonal/>
    </border>
    <border>
      <left style="hair">
        <color indexed="64"/>
      </left>
      <right style="hair">
        <color indexed="64"/>
      </right>
      <top style="medium">
        <color indexed="64"/>
      </top>
      <bottom style="hair">
        <color indexed="64"/>
      </bottom>
      <diagonal/>
    </border>
    <border>
      <left style="medium">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style="medium">
        <color indexed="64"/>
      </top>
      <bottom style="double">
        <color indexed="64"/>
      </bottom>
      <diagonal/>
    </border>
    <border>
      <left style="medium">
        <color indexed="64"/>
      </left>
      <right style="medium">
        <color indexed="64"/>
      </right>
      <top style="hair">
        <color indexed="64"/>
      </top>
      <bottom style="medium">
        <color indexed="64"/>
      </bottom>
      <diagonal/>
    </border>
    <border>
      <left style="hair">
        <color indexed="64"/>
      </left>
      <right/>
      <top style="hair">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style="hair">
        <color indexed="64"/>
      </right>
      <top style="medium">
        <color indexed="64"/>
      </top>
      <bottom style="hair">
        <color indexed="64"/>
      </bottom>
      <diagonal/>
    </border>
    <border>
      <left style="medium">
        <color indexed="64"/>
      </left>
      <right style="medium">
        <color indexed="64"/>
      </right>
      <top/>
      <bottom style="medium">
        <color auto="1"/>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hair">
        <color indexed="64"/>
      </left>
      <right style="medium">
        <color indexed="64"/>
      </right>
      <top style="hair">
        <color indexed="64"/>
      </top>
      <bottom style="thin">
        <color indexed="64"/>
      </bottom>
      <diagonal/>
    </border>
    <border>
      <left style="medium">
        <color indexed="64"/>
      </left>
      <right style="hair">
        <color indexed="64"/>
      </right>
      <top style="medium">
        <color indexed="64"/>
      </top>
      <bottom style="medium">
        <color indexed="64"/>
      </bottom>
      <diagonal/>
    </border>
    <border>
      <left style="medium">
        <color indexed="64"/>
      </left>
      <right style="hair">
        <color indexed="64"/>
      </right>
      <top style="hair">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0" fontId="1" fillId="0" borderId="0"/>
    <xf numFmtId="9" fontId="1" fillId="0" borderId="0" applyFont="0" applyFill="0" applyBorder="0" applyAlignment="0" applyProtection="0"/>
    <xf numFmtId="9" fontId="28" fillId="0" borderId="0" applyFont="0" applyFill="0" applyBorder="0" applyAlignment="0" applyProtection="0"/>
  </cellStyleXfs>
  <cellXfs count="481">
    <xf numFmtId="0" fontId="0" fillId="0" borderId="0" xfId="0"/>
    <xf numFmtId="0" fontId="2" fillId="0" borderId="0" xfId="0" applyFont="1"/>
    <xf numFmtId="0" fontId="2" fillId="0" borderId="0" xfId="0" applyFont="1" applyAlignment="1">
      <alignment horizontal="center"/>
    </xf>
    <xf numFmtId="0" fontId="4" fillId="0" borderId="0" xfId="0" applyFont="1"/>
    <xf numFmtId="0" fontId="2" fillId="0" borderId="0" xfId="0" applyFont="1" applyAlignment="1">
      <alignment horizontal="right"/>
    </xf>
    <xf numFmtId="0" fontId="2" fillId="0" borderId="1" xfId="0" applyFont="1" applyBorder="1" applyAlignment="1">
      <alignment horizontal="center"/>
    </xf>
    <xf numFmtId="0" fontId="2" fillId="0" borderId="2" xfId="0" applyFont="1" applyBorder="1"/>
    <xf numFmtId="0" fontId="0" fillId="0" borderId="3" xfId="0" applyBorder="1"/>
    <xf numFmtId="0" fontId="2" fillId="0" borderId="4" xfId="0" applyFont="1" applyBorder="1"/>
    <xf numFmtId="0" fontId="0" fillId="0" borderId="5" xfId="0" applyBorder="1"/>
    <xf numFmtId="0" fontId="0" fillId="0" borderId="6" xfId="0" applyBorder="1"/>
    <xf numFmtId="0" fontId="7" fillId="0" borderId="0" xfId="0" applyFont="1" applyAlignment="1">
      <alignment horizontal="left"/>
    </xf>
    <xf numFmtId="0" fontId="7" fillId="0" borderId="0" xfId="0" applyFont="1"/>
    <xf numFmtId="0" fontId="6" fillId="0" borderId="0" xfId="0" applyFont="1" applyAlignment="1">
      <alignment horizontal="left"/>
    </xf>
    <xf numFmtId="0" fontId="7" fillId="0" borderId="0" xfId="0" applyFont="1" applyAlignment="1">
      <alignment horizontal="center"/>
    </xf>
    <xf numFmtId="0" fontId="7" fillId="0" borderId="12" xfId="0" applyFont="1" applyBorder="1"/>
    <xf numFmtId="0" fontId="0" fillId="0" borderId="0" xfId="0" applyAlignment="1">
      <alignment horizontal="left"/>
    </xf>
    <xf numFmtId="4" fontId="7" fillId="0" borderId="0" xfId="0" applyNumberFormat="1" applyFont="1" applyAlignment="1">
      <alignment horizontal="right"/>
    </xf>
    <xf numFmtId="0" fontId="7" fillId="0" borderId="21" xfId="0" applyFont="1" applyBorder="1"/>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7" fillId="0" borderId="3" xfId="0" applyFont="1" applyBorder="1"/>
    <xf numFmtId="0" fontId="7" fillId="0" borderId="25" xfId="0" applyFont="1" applyBorder="1"/>
    <xf numFmtId="0" fontId="7" fillId="0" borderId="26" xfId="0" applyFont="1" applyBorder="1"/>
    <xf numFmtId="0" fontId="7" fillId="0" borderId="27" xfId="0" applyFont="1" applyBorder="1"/>
    <xf numFmtId="0" fontId="7" fillId="0" borderId="28" xfId="0" applyFont="1" applyBorder="1"/>
    <xf numFmtId="0" fontId="7" fillId="0" borderId="29" xfId="0" applyFont="1" applyBorder="1"/>
    <xf numFmtId="0" fontId="0" fillId="0" borderId="30" xfId="0" applyBorder="1"/>
    <xf numFmtId="0" fontId="0" fillId="0" borderId="3" xfId="0" applyBorder="1" applyAlignment="1">
      <alignment horizontal="right"/>
    </xf>
    <xf numFmtId="0" fontId="0" fillId="0" borderId="6" xfId="0" applyBorder="1" applyAlignment="1">
      <alignment horizontal="left"/>
    </xf>
    <xf numFmtId="0" fontId="0" fillId="0" borderId="31" xfId="0" applyBorder="1"/>
    <xf numFmtId="0" fontId="0" fillId="0" borderId="32" xfId="0" applyBorder="1"/>
    <xf numFmtId="0" fontId="7" fillId="0" borderId="26" xfId="0" applyFont="1" applyBorder="1" applyAlignment="1">
      <alignment horizontal="left"/>
    </xf>
    <xf numFmtId="0" fontId="7" fillId="0" borderId="33" xfId="0" applyFont="1" applyBorder="1" applyAlignment="1">
      <alignment horizontal="left"/>
    </xf>
    <xf numFmtId="0" fontId="7" fillId="0" borderId="33" xfId="0" applyFont="1" applyBorder="1"/>
    <xf numFmtId="12" fontId="7" fillId="0" borderId="33" xfId="0" quotePrefix="1" applyNumberFormat="1" applyFont="1" applyBorder="1"/>
    <xf numFmtId="4" fontId="7" fillId="0" borderId="33" xfId="0" applyNumberFormat="1" applyFont="1" applyBorder="1"/>
    <xf numFmtId="4" fontId="7" fillId="0" borderId="33" xfId="0" applyNumberFormat="1" applyFont="1" applyBorder="1" applyAlignment="1">
      <alignment horizontal="center"/>
    </xf>
    <xf numFmtId="0" fontId="7" fillId="0" borderId="34" xfId="0" applyFont="1" applyBorder="1" applyAlignment="1">
      <alignment horizontal="left"/>
    </xf>
    <xf numFmtId="0" fontId="0" fillId="0" borderId="26" xfId="0" applyBorder="1"/>
    <xf numFmtId="0" fontId="0" fillId="0" borderId="33" xfId="0" applyBorder="1"/>
    <xf numFmtId="0" fontId="0" fillId="0" borderId="34" xfId="0" applyBorder="1"/>
    <xf numFmtId="0" fontId="6" fillId="0" borderId="30" xfId="0" applyFont="1" applyBorder="1"/>
    <xf numFmtId="0" fontId="11" fillId="0" borderId="21" xfId="0" applyFont="1" applyBorder="1"/>
    <xf numFmtId="12" fontId="11" fillId="0" borderId="7" xfId="0" quotePrefix="1" applyNumberFormat="1" applyFont="1" applyBorder="1"/>
    <xf numFmtId="0" fontId="11" fillId="0" borderId="35" xfId="0" applyFont="1" applyBorder="1" applyAlignment="1">
      <alignment horizontal="left"/>
    </xf>
    <xf numFmtId="0" fontId="13" fillId="0" borderId="36" xfId="0" applyFont="1" applyBorder="1" applyAlignment="1">
      <alignment horizontal="left"/>
    </xf>
    <xf numFmtId="12" fontId="11" fillId="0" borderId="8" xfId="0" quotePrefix="1" applyNumberFormat="1" applyFont="1" applyBorder="1"/>
    <xf numFmtId="12" fontId="11" fillId="0" borderId="19" xfId="0" quotePrefix="1" applyNumberFormat="1" applyFont="1" applyBorder="1"/>
    <xf numFmtId="3" fontId="11" fillId="2" borderId="14" xfId="0" applyNumberFormat="1" applyFont="1" applyFill="1" applyBorder="1"/>
    <xf numFmtId="3" fontId="11" fillId="2" borderId="9" xfId="0" applyNumberFormat="1" applyFont="1" applyFill="1" applyBorder="1"/>
    <xf numFmtId="3" fontId="11" fillId="2" borderId="20" xfId="0" applyNumberFormat="1" applyFont="1" applyFill="1" applyBorder="1"/>
    <xf numFmtId="0" fontId="5" fillId="0" borderId="22" xfId="0" applyFont="1" applyBorder="1" applyAlignment="1">
      <alignment horizontal="right" vertical="center"/>
    </xf>
    <xf numFmtId="0" fontId="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7" fillId="3" borderId="15" xfId="0" applyFont="1" applyFill="1" applyBorder="1"/>
    <xf numFmtId="12" fontId="7" fillId="3" borderId="16" xfId="0" quotePrefix="1" applyNumberFormat="1" applyFont="1" applyFill="1" applyBorder="1"/>
    <xf numFmtId="0" fontId="7" fillId="3" borderId="12" xfId="0" applyFont="1" applyFill="1" applyBorder="1"/>
    <xf numFmtId="12" fontId="7" fillId="3" borderId="8" xfId="0" quotePrefix="1" applyNumberFormat="1" applyFont="1" applyFill="1" applyBorder="1"/>
    <xf numFmtId="0" fontId="7" fillId="3" borderId="13" xfId="0" applyFont="1" applyFill="1" applyBorder="1"/>
    <xf numFmtId="12" fontId="7" fillId="3" borderId="19" xfId="0" quotePrefix="1" applyNumberFormat="1" applyFont="1" applyFill="1" applyBorder="1"/>
    <xf numFmtId="0" fontId="7" fillId="3" borderId="18" xfId="0" applyFont="1" applyFill="1" applyBorder="1"/>
    <xf numFmtId="12" fontId="7" fillId="3" borderId="7" xfId="0" quotePrefix="1" applyNumberFormat="1" applyFont="1" applyFill="1" applyBorder="1"/>
    <xf numFmtId="0" fontId="15" fillId="0" borderId="0" xfId="0" applyFont="1"/>
    <xf numFmtId="0" fontId="15" fillId="0" borderId="30" xfId="0" applyFont="1" applyBorder="1"/>
    <xf numFmtId="0" fontId="15" fillId="0" borderId="3" xfId="0" applyFont="1" applyBorder="1"/>
    <xf numFmtId="0" fontId="15" fillId="0" borderId="3" xfId="0" applyFont="1" applyBorder="1" applyAlignment="1">
      <alignment horizontal="right"/>
    </xf>
    <xf numFmtId="0" fontId="15" fillId="0" borderId="5" xfId="0" applyFont="1" applyBorder="1"/>
    <xf numFmtId="0" fontId="5" fillId="3" borderId="0" xfId="0" applyFont="1" applyFill="1"/>
    <xf numFmtId="14" fontId="5" fillId="3" borderId="0" xfId="0" applyNumberFormat="1" applyFont="1" applyFill="1"/>
    <xf numFmtId="12" fontId="7" fillId="4" borderId="7" xfId="0" quotePrefix="1" applyNumberFormat="1" applyFont="1" applyFill="1" applyBorder="1"/>
    <xf numFmtId="4" fontId="7" fillId="4" borderId="14" xfId="0" applyNumberFormat="1" applyFont="1" applyFill="1" applyBorder="1"/>
    <xf numFmtId="12" fontId="7" fillId="4" borderId="8" xfId="0" quotePrefix="1" applyNumberFormat="1" applyFont="1" applyFill="1" applyBorder="1"/>
    <xf numFmtId="4" fontId="7" fillId="4" borderId="9" xfId="0" applyNumberFormat="1" applyFont="1" applyFill="1" applyBorder="1"/>
    <xf numFmtId="12" fontId="7" fillId="4" borderId="10" xfId="0" quotePrefix="1" applyNumberFormat="1" applyFont="1" applyFill="1" applyBorder="1"/>
    <xf numFmtId="4" fontId="7" fillId="4" borderId="11" xfId="0" applyNumberFormat="1" applyFont="1" applyFill="1" applyBorder="1"/>
    <xf numFmtId="12" fontId="7" fillId="4" borderId="37" xfId="0" quotePrefix="1" applyNumberFormat="1" applyFont="1" applyFill="1" applyBorder="1"/>
    <xf numFmtId="4" fontId="7" fillId="4" borderId="1" xfId="0" applyNumberFormat="1" applyFont="1" applyFill="1" applyBorder="1"/>
    <xf numFmtId="12" fontId="7" fillId="4" borderId="16" xfId="0" quotePrefix="1" applyNumberFormat="1" applyFont="1" applyFill="1" applyBorder="1"/>
    <xf numFmtId="4" fontId="7" fillId="4" borderId="17" xfId="0" applyNumberFormat="1" applyFont="1" applyFill="1" applyBorder="1"/>
    <xf numFmtId="0" fontId="7" fillId="3" borderId="38" xfId="0" applyFont="1" applyFill="1" applyBorder="1"/>
    <xf numFmtId="0" fontId="16" fillId="3" borderId="12" xfId="0" applyFont="1" applyFill="1" applyBorder="1"/>
    <xf numFmtId="4" fontId="7" fillId="4" borderId="39" xfId="0" applyNumberFormat="1" applyFont="1" applyFill="1" applyBorder="1" applyAlignment="1">
      <alignment horizontal="right"/>
    </xf>
    <xf numFmtId="4" fontId="7" fillId="4" borderId="40" xfId="0" applyNumberFormat="1" applyFont="1" applyFill="1" applyBorder="1" applyAlignment="1">
      <alignment horizontal="right"/>
    </xf>
    <xf numFmtId="0" fontId="5" fillId="0" borderId="0" xfId="0" applyFont="1"/>
    <xf numFmtId="0" fontId="7" fillId="0" borderId="28" xfId="0" applyFont="1" applyBorder="1" applyAlignment="1">
      <alignment horizontal="left"/>
    </xf>
    <xf numFmtId="0" fontId="7" fillId="0" borderId="9" xfId="0" applyFont="1" applyBorder="1" applyAlignment="1">
      <alignment horizontal="left"/>
    </xf>
    <xf numFmtId="0" fontId="7" fillId="0" borderId="27" xfId="0" applyFont="1" applyBorder="1" applyAlignment="1">
      <alignment horizontal="left"/>
    </xf>
    <xf numFmtId="0" fontId="7" fillId="0" borderId="14" xfId="0" applyFont="1" applyBorder="1" applyAlignment="1">
      <alignment horizontal="left"/>
    </xf>
    <xf numFmtId="0" fontId="7" fillId="0" borderId="9" xfId="0" applyFont="1" applyBorder="1" applyProtection="1">
      <protection locked="0"/>
    </xf>
    <xf numFmtId="4" fontId="7" fillId="5" borderId="17" xfId="0" applyNumberFormat="1" applyFont="1" applyFill="1" applyBorder="1" applyProtection="1">
      <protection locked="0"/>
    </xf>
    <xf numFmtId="4" fontId="7" fillId="5" borderId="9" xfId="0" applyNumberFormat="1" applyFont="1" applyFill="1" applyBorder="1" applyProtection="1">
      <protection locked="0"/>
    </xf>
    <xf numFmtId="3" fontId="7" fillId="0" borderId="9" xfId="0" applyNumberFormat="1" applyFont="1" applyBorder="1"/>
    <xf numFmtId="3" fontId="7" fillId="0" borderId="20" xfId="0" applyNumberFormat="1" applyFont="1" applyBorder="1"/>
    <xf numFmtId="0" fontId="7" fillId="5" borderId="9" xfId="0" applyFont="1" applyFill="1" applyBorder="1" applyProtection="1">
      <protection locked="0"/>
    </xf>
    <xf numFmtId="0" fontId="7" fillId="5" borderId="17" xfId="0" applyFont="1" applyFill="1" applyBorder="1" applyProtection="1">
      <protection locked="0"/>
    </xf>
    <xf numFmtId="0" fontId="5" fillId="0" borderId="41" xfId="0" applyFont="1" applyBorder="1" applyProtection="1">
      <protection locked="0"/>
    </xf>
    <xf numFmtId="4" fontId="7" fillId="0" borderId="9" xfId="0" applyNumberFormat="1" applyFont="1" applyBorder="1" applyProtection="1">
      <protection locked="0"/>
    </xf>
    <xf numFmtId="0" fontId="7" fillId="0" borderId="43" xfId="0" applyFont="1" applyBorder="1" applyAlignment="1">
      <alignment horizontal="left"/>
    </xf>
    <xf numFmtId="0" fontId="7" fillId="0" borderId="44" xfId="0" applyFont="1" applyBorder="1" applyAlignment="1">
      <alignment horizontal="left"/>
    </xf>
    <xf numFmtId="0" fontId="17" fillId="0" borderId="42" xfId="0" applyFont="1" applyBorder="1" applyAlignment="1">
      <alignment horizontal="left"/>
    </xf>
    <xf numFmtId="0" fontId="17" fillId="0" borderId="6" xfId="0" applyFont="1" applyBorder="1" applyAlignment="1">
      <alignment horizontal="left"/>
    </xf>
    <xf numFmtId="4" fontId="7" fillId="4" borderId="45" xfId="0" applyNumberFormat="1" applyFont="1" applyFill="1" applyBorder="1" applyAlignment="1">
      <alignment horizontal="right"/>
    </xf>
    <xf numFmtId="4" fontId="7" fillId="4" borderId="46" xfId="0" applyNumberFormat="1" applyFont="1" applyFill="1" applyBorder="1" applyAlignment="1">
      <alignment horizontal="right"/>
    </xf>
    <xf numFmtId="0" fontId="7" fillId="0" borderId="47" xfId="0" applyFont="1" applyBorder="1" applyAlignment="1">
      <alignment horizontal="left"/>
    </xf>
    <xf numFmtId="0" fontId="7" fillId="0" borderId="48" xfId="0" applyFont="1" applyBorder="1" applyAlignment="1">
      <alignment horizontal="left"/>
    </xf>
    <xf numFmtId="4" fontId="7" fillId="4" borderId="49" xfId="0" applyNumberFormat="1" applyFont="1" applyFill="1" applyBorder="1" applyAlignment="1">
      <alignment horizontal="left"/>
    </xf>
    <xf numFmtId="4" fontId="7" fillId="4" borderId="50" xfId="0" applyNumberFormat="1" applyFont="1" applyFill="1" applyBorder="1" applyAlignment="1">
      <alignment horizontal="left"/>
    </xf>
    <xf numFmtId="0" fontId="7" fillId="0" borderId="51" xfId="0" applyFont="1" applyBorder="1" applyAlignment="1">
      <alignment horizontal="left"/>
    </xf>
    <xf numFmtId="0" fontId="7" fillId="0" borderId="52" xfId="0" applyFont="1" applyBorder="1" applyAlignment="1">
      <alignment horizontal="left"/>
    </xf>
    <xf numFmtId="12" fontId="7" fillId="0" borderId="8" xfId="0" quotePrefix="1" applyNumberFormat="1" applyFont="1" applyBorder="1"/>
    <xf numFmtId="4" fontId="6" fillId="0" borderId="53" xfId="0" applyNumberFormat="1" applyFont="1" applyBorder="1" applyAlignment="1">
      <alignment horizontal="right"/>
    </xf>
    <xf numFmtId="4" fontId="6" fillId="0" borderId="54" xfId="0" applyNumberFormat="1" applyFont="1" applyBorder="1" applyAlignment="1">
      <alignment horizontal="right"/>
    </xf>
    <xf numFmtId="4" fontId="2" fillId="0" borderId="55" xfId="0" applyNumberFormat="1" applyFont="1" applyBorder="1" applyAlignment="1">
      <alignment horizontal="right"/>
    </xf>
    <xf numFmtId="0" fontId="5" fillId="3" borderId="9" xfId="0" applyFont="1" applyFill="1" applyBorder="1" applyAlignment="1">
      <alignment horizontal="left"/>
    </xf>
    <xf numFmtId="0" fontId="5" fillId="0" borderId="0" xfId="0" applyFont="1" applyAlignment="1">
      <alignment vertical="top" wrapText="1"/>
    </xf>
    <xf numFmtId="0" fontId="0" fillId="0" borderId="0" xfId="0" applyAlignment="1">
      <alignment vertical="top" wrapText="1"/>
    </xf>
    <xf numFmtId="0" fontId="1" fillId="0" borderId="0" xfId="1"/>
    <xf numFmtId="164" fontId="1" fillId="0" borderId="0" xfId="1" applyNumberFormat="1"/>
    <xf numFmtId="4" fontId="19" fillId="0" borderId="0" xfId="1" applyNumberFormat="1" applyFont="1"/>
    <xf numFmtId="4" fontId="1" fillId="0" borderId="0" xfId="1" applyNumberFormat="1"/>
    <xf numFmtId="2" fontId="1" fillId="0" borderId="0" xfId="1" applyNumberFormat="1" applyAlignment="1">
      <alignment horizontal="center"/>
    </xf>
    <xf numFmtId="164" fontId="1" fillId="0" borderId="112" xfId="1" applyNumberFormat="1" applyBorder="1"/>
    <xf numFmtId="4" fontId="19" fillId="0" borderId="112" xfId="1" applyNumberFormat="1" applyFont="1" applyBorder="1"/>
    <xf numFmtId="4" fontId="1" fillId="0" borderId="32" xfId="1" applyNumberFormat="1" applyBorder="1"/>
    <xf numFmtId="2" fontId="1" fillId="0" borderId="113" xfId="1" applyNumberFormat="1" applyBorder="1"/>
    <xf numFmtId="2" fontId="1" fillId="0" borderId="24" xfId="1" applyNumberFormat="1" applyBorder="1" applyAlignment="1">
      <alignment horizontal="center"/>
    </xf>
    <xf numFmtId="0" fontId="1" fillId="0" borderId="24" xfId="1" applyBorder="1"/>
    <xf numFmtId="164" fontId="1" fillId="0" borderId="29" xfId="1" applyNumberFormat="1" applyBorder="1"/>
    <xf numFmtId="164" fontId="1" fillId="0" borderId="114" xfId="1" applyNumberFormat="1" applyBorder="1"/>
    <xf numFmtId="4" fontId="19" fillId="0" borderId="35" xfId="1" applyNumberFormat="1" applyFont="1" applyBorder="1"/>
    <xf numFmtId="2" fontId="1" fillId="0" borderId="39" xfId="1" applyNumberFormat="1" applyBorder="1"/>
    <xf numFmtId="2" fontId="1" fillId="0" borderId="9" xfId="1" applyNumberFormat="1" applyBorder="1" applyAlignment="1">
      <alignment horizontal="center"/>
    </xf>
    <xf numFmtId="0" fontId="1" fillId="0" borderId="9" xfId="1" applyBorder="1"/>
    <xf numFmtId="164" fontId="1" fillId="0" borderId="28" xfId="1" applyNumberFormat="1" applyBorder="1"/>
    <xf numFmtId="164" fontId="1" fillId="0" borderId="115" xfId="1" applyNumberFormat="1" applyBorder="1"/>
    <xf numFmtId="4" fontId="19" fillId="0" borderId="116" xfId="1" applyNumberFormat="1" applyFont="1" applyBorder="1"/>
    <xf numFmtId="2" fontId="1" fillId="0" borderId="117" xfId="1" applyNumberFormat="1" applyBorder="1"/>
    <xf numFmtId="2" fontId="1" fillId="0" borderId="101" xfId="1" applyNumberFormat="1" applyBorder="1" applyAlignment="1">
      <alignment horizontal="center"/>
    </xf>
    <xf numFmtId="0" fontId="1" fillId="0" borderId="101" xfId="1" applyBorder="1"/>
    <xf numFmtId="164" fontId="1" fillId="0" borderId="118" xfId="1" applyNumberFormat="1" applyBorder="1"/>
    <xf numFmtId="164" fontId="1" fillId="7" borderId="62" xfId="1" applyNumberFormat="1" applyFill="1" applyBorder="1" applyAlignment="1">
      <alignment horizontal="center"/>
    </xf>
    <xf numFmtId="4" fontId="19" fillId="7" borderId="119" xfId="1" applyNumberFormat="1" applyFont="1" applyFill="1" applyBorder="1" applyAlignment="1">
      <alignment horizontal="center"/>
    </xf>
    <xf numFmtId="4" fontId="1" fillId="7" borderId="32" xfId="1" applyNumberFormat="1" applyFill="1" applyBorder="1"/>
    <xf numFmtId="2" fontId="1" fillId="7" borderId="32" xfId="1" applyNumberFormat="1" applyFill="1" applyBorder="1" applyAlignment="1">
      <alignment horizontal="center"/>
    </xf>
    <xf numFmtId="0" fontId="1" fillId="7" borderId="32" xfId="1" applyFill="1" applyBorder="1"/>
    <xf numFmtId="164" fontId="1" fillId="7" borderId="31" xfId="1" applyNumberFormat="1" applyFill="1" applyBorder="1"/>
    <xf numFmtId="164" fontId="1" fillId="7" borderId="6" xfId="1" applyNumberFormat="1" applyFill="1" applyBorder="1" applyAlignment="1">
      <alignment horizontal="center"/>
    </xf>
    <xf numFmtId="4" fontId="19" fillId="7" borderId="120" xfId="1" applyNumberFormat="1" applyFont="1" applyFill="1" applyBorder="1" applyAlignment="1">
      <alignment horizontal="center"/>
    </xf>
    <xf numFmtId="4" fontId="1" fillId="7" borderId="0" xfId="1" applyNumberFormat="1" applyFill="1"/>
    <xf numFmtId="2" fontId="1" fillId="7" borderId="0" xfId="1" applyNumberFormat="1" applyFill="1" applyAlignment="1">
      <alignment horizontal="center"/>
    </xf>
    <xf numFmtId="0" fontId="1" fillId="7" borderId="0" xfId="1" applyFill="1"/>
    <xf numFmtId="164" fontId="1" fillId="7" borderId="5" xfId="1" applyNumberFormat="1" applyFill="1" applyBorder="1"/>
    <xf numFmtId="164" fontId="1" fillId="7" borderId="6" xfId="1" applyNumberFormat="1" applyFill="1" applyBorder="1"/>
    <xf numFmtId="4" fontId="19" fillId="7" borderId="121" xfId="1" applyNumberFormat="1" applyFont="1" applyFill="1" applyBorder="1"/>
    <xf numFmtId="164" fontId="1" fillId="7" borderId="79" xfId="1" applyNumberFormat="1" applyFill="1" applyBorder="1"/>
    <xf numFmtId="4" fontId="19" fillId="7" borderId="55" xfId="1" applyNumberFormat="1" applyFont="1" applyFill="1" applyBorder="1"/>
    <xf numFmtId="4" fontId="1" fillId="7" borderId="55" xfId="1" applyNumberFormat="1" applyFill="1" applyBorder="1"/>
    <xf numFmtId="2" fontId="1" fillId="7" borderId="55" xfId="1" applyNumberFormat="1" applyFill="1" applyBorder="1" applyAlignment="1">
      <alignment horizontal="center"/>
    </xf>
    <xf numFmtId="0" fontId="20" fillId="7" borderId="55" xfId="1" applyFont="1" applyFill="1" applyBorder="1"/>
    <xf numFmtId="164" fontId="1" fillId="7" borderId="77" xfId="1" applyNumberFormat="1" applyFill="1" applyBorder="1"/>
    <xf numFmtId="164" fontId="0" fillId="0" borderId="126" xfId="0" applyNumberFormat="1" applyBorder="1"/>
    <xf numFmtId="0" fontId="20" fillId="0" borderId="125" xfId="0" applyFont="1" applyBorder="1"/>
    <xf numFmtId="2" fontId="0" fillId="0" borderId="55" xfId="0" applyNumberFormat="1" applyBorder="1" applyAlignment="1">
      <alignment horizontal="center"/>
    </xf>
    <xf numFmtId="4" fontId="0" fillId="0" borderId="125" xfId="0" applyNumberFormat="1" applyBorder="1"/>
    <xf numFmtId="4" fontId="19" fillId="0" borderId="125" xfId="0" applyNumberFormat="1" applyFont="1" applyBorder="1"/>
    <xf numFmtId="164" fontId="0" fillId="0" borderId="118" xfId="0" applyNumberFormat="1" applyBorder="1"/>
    <xf numFmtId="0" fontId="0" fillId="0" borderId="101" xfId="0" applyBorder="1"/>
    <xf numFmtId="2" fontId="0" fillId="0" borderId="101" xfId="0" applyNumberFormat="1" applyBorder="1" applyAlignment="1">
      <alignment horizontal="center"/>
    </xf>
    <xf numFmtId="2" fontId="0" fillId="0" borderId="117" xfId="0" applyNumberFormat="1" applyBorder="1" applyAlignment="1">
      <alignment horizontal="center"/>
    </xf>
    <xf numFmtId="4" fontId="0" fillId="0" borderId="105" xfId="0" applyNumberFormat="1" applyBorder="1"/>
    <xf numFmtId="4" fontId="0" fillId="6" borderId="106" xfId="0" applyNumberFormat="1" applyFill="1" applyBorder="1" applyAlignment="1">
      <alignment horizontal="center"/>
    </xf>
    <xf numFmtId="4" fontId="19" fillId="0" borderId="107" xfId="0" applyNumberFormat="1" applyFont="1" applyBorder="1"/>
    <xf numFmtId="164" fontId="0" fillId="0" borderId="105" xfId="0" applyNumberFormat="1" applyBorder="1"/>
    <xf numFmtId="2" fontId="19" fillId="0" borderId="9" xfId="0" applyNumberFormat="1" applyFont="1" applyBorder="1" applyAlignment="1">
      <alignment horizontal="center"/>
    </xf>
    <xf numFmtId="2" fontId="19" fillId="0" borderId="39" xfId="0" applyNumberFormat="1" applyFont="1" applyBorder="1" applyAlignment="1">
      <alignment horizontal="center"/>
    </xf>
    <xf numFmtId="4" fontId="19" fillId="0" borderId="108" xfId="0" applyNumberFormat="1" applyFont="1" applyBorder="1"/>
    <xf numFmtId="4" fontId="0" fillId="0" borderId="44" xfId="0" applyNumberFormat="1" applyBorder="1"/>
    <xf numFmtId="4" fontId="19" fillId="0" borderId="56" xfId="0" applyNumberFormat="1" applyFont="1" applyBorder="1" applyAlignment="1">
      <alignment horizontal="center"/>
    </xf>
    <xf numFmtId="164" fontId="19" fillId="0" borderId="108" xfId="0" applyNumberFormat="1" applyFont="1" applyBorder="1" applyAlignment="1">
      <alignment horizontal="center"/>
    </xf>
    <xf numFmtId="164" fontId="0" fillId="7" borderId="123" xfId="0" applyNumberFormat="1" applyFill="1" applyBorder="1"/>
    <xf numFmtId="0" fontId="26" fillId="7" borderId="109" xfId="0" applyFont="1" applyFill="1" applyBorder="1" applyAlignment="1">
      <alignment vertical="center" wrapText="1"/>
    </xf>
    <xf numFmtId="2" fontId="0" fillId="8" borderId="56" xfId="0" applyNumberFormat="1" applyFill="1" applyBorder="1" applyAlignment="1">
      <alignment horizontal="center"/>
    </xf>
    <xf numFmtId="2" fontId="0" fillId="8" borderId="9" xfId="0" applyNumberFormat="1" applyFill="1" applyBorder="1" applyAlignment="1">
      <alignment horizontal="center"/>
    </xf>
    <xf numFmtId="2" fontId="0" fillId="8" borderId="36" xfId="0" applyNumberFormat="1" applyFill="1" applyBorder="1" applyAlignment="1">
      <alignment horizontal="center"/>
    </xf>
    <xf numFmtId="4" fontId="21" fillId="0" borderId="108" xfId="0" applyNumberFormat="1" applyFont="1" applyBorder="1" applyAlignment="1">
      <alignment horizontal="center"/>
    </xf>
    <xf numFmtId="4" fontId="21" fillId="0" borderId="44" xfId="0" applyNumberFormat="1" applyFont="1" applyBorder="1" applyAlignment="1">
      <alignment wrapText="1"/>
    </xf>
    <xf numFmtId="4" fontId="21" fillId="0" borderId="56" xfId="0" applyNumberFormat="1" applyFont="1" applyBorder="1" applyAlignment="1">
      <alignment horizontal="center"/>
    </xf>
    <xf numFmtId="164" fontId="21" fillId="0" borderId="108" xfId="0" applyNumberFormat="1" applyFont="1" applyBorder="1" applyAlignment="1">
      <alignment wrapText="1"/>
    </xf>
    <xf numFmtId="164" fontId="0" fillId="0" borderId="60" xfId="0" applyNumberFormat="1" applyBorder="1"/>
    <xf numFmtId="0" fontId="19" fillId="0" borderId="17" xfId="0" applyFont="1" applyBorder="1"/>
    <xf numFmtId="2" fontId="19" fillId="9" borderId="9" xfId="0" applyNumberFormat="1" applyFont="1" applyFill="1" applyBorder="1" applyAlignment="1">
      <alignment horizontal="center"/>
    </xf>
    <xf numFmtId="164" fontId="0" fillId="0" borderId="108" xfId="0" applyNumberFormat="1" applyBorder="1"/>
    <xf numFmtId="164" fontId="0" fillId="0" borderId="29" xfId="0" applyNumberFormat="1" applyBorder="1"/>
    <xf numFmtId="0" fontId="0" fillId="0" borderId="24" xfId="0" applyBorder="1"/>
    <xf numFmtId="2" fontId="0" fillId="0" borderId="24" xfId="0" applyNumberFormat="1" applyBorder="1" applyAlignment="1">
      <alignment horizontal="center"/>
    </xf>
    <xf numFmtId="2" fontId="0" fillId="0" borderId="113" xfId="0" applyNumberFormat="1" applyBorder="1" applyAlignment="1">
      <alignment horizontal="center"/>
    </xf>
    <xf numFmtId="4" fontId="0" fillId="0" borderId="110" xfId="0" applyNumberFormat="1" applyBorder="1"/>
    <xf numFmtId="4" fontId="0" fillId="0" borderId="94" xfId="0" applyNumberFormat="1" applyBorder="1"/>
    <xf numFmtId="164" fontId="0" fillId="0" borderId="110" xfId="0" applyNumberFormat="1" applyBorder="1"/>
    <xf numFmtId="164" fontId="19" fillId="0" borderId="60" xfId="0" applyNumberFormat="1" applyFont="1" applyBorder="1"/>
    <xf numFmtId="0" fontId="0" fillId="0" borderId="17" xfId="0" applyBorder="1"/>
    <xf numFmtId="2" fontId="19" fillId="10" borderId="17" xfId="0" applyNumberFormat="1" applyFont="1" applyFill="1" applyBorder="1" applyAlignment="1">
      <alignment horizontal="center"/>
    </xf>
    <xf numFmtId="2" fontId="19" fillId="9" borderId="17" xfId="0" applyNumberFormat="1" applyFont="1" applyFill="1" applyBorder="1" applyAlignment="1">
      <alignment horizontal="center"/>
    </xf>
    <xf numFmtId="4" fontId="19" fillId="9" borderId="17" xfId="0" applyNumberFormat="1" applyFont="1" applyFill="1" applyBorder="1"/>
    <xf numFmtId="2" fontId="0" fillId="0" borderId="45" xfId="3" applyNumberFormat="1" applyFont="1" applyFill="1" applyBorder="1"/>
    <xf numFmtId="4" fontId="19" fillId="0" borderId="111" xfId="0" applyNumberFormat="1" applyFont="1" applyBorder="1"/>
    <xf numFmtId="164" fontId="0" fillId="9" borderId="105" xfId="0" applyNumberFormat="1" applyFill="1" applyBorder="1"/>
    <xf numFmtId="164" fontId="23" fillId="10" borderId="28" xfId="0" applyNumberFormat="1" applyFont="1" applyFill="1" applyBorder="1"/>
    <xf numFmtId="0" fontId="23" fillId="10" borderId="9" xfId="0" applyFont="1" applyFill="1" applyBorder="1"/>
    <xf numFmtId="2" fontId="0" fillId="0" borderId="0" xfId="0" applyNumberFormat="1" applyAlignment="1">
      <alignment horizontal="center"/>
    </xf>
    <xf numFmtId="4" fontId="21" fillId="10" borderId="9" xfId="0" applyNumberFormat="1" applyFont="1" applyFill="1" applyBorder="1"/>
    <xf numFmtId="2" fontId="21" fillId="0" borderId="39" xfId="0" applyNumberFormat="1" applyFont="1" applyBorder="1"/>
    <xf numFmtId="4" fontId="19" fillId="0" borderId="60" xfId="0" applyNumberFormat="1" applyFont="1" applyBorder="1"/>
    <xf numFmtId="164" fontId="23" fillId="10" borderId="63" xfId="0" applyNumberFormat="1" applyFont="1" applyFill="1" applyBorder="1"/>
    <xf numFmtId="0" fontId="23" fillId="10" borderId="11" xfId="0" applyFont="1" applyFill="1" applyBorder="1"/>
    <xf numFmtId="2" fontId="0" fillId="0" borderId="11" xfId="0" applyNumberFormat="1" applyBorder="1" applyAlignment="1">
      <alignment horizontal="center"/>
    </xf>
    <xf numFmtId="4" fontId="21" fillId="10" borderId="11" xfId="0" applyNumberFormat="1" applyFont="1" applyFill="1" applyBorder="1"/>
    <xf numFmtId="2" fontId="21" fillId="0" borderId="57" xfId="0" applyNumberFormat="1" applyFont="1" applyBorder="1"/>
    <xf numFmtId="4" fontId="19" fillId="0" borderId="63" xfId="0" applyNumberFormat="1" applyFont="1" applyBorder="1"/>
    <xf numFmtId="164" fontId="0" fillId="0" borderId="122" xfId="0" applyNumberFormat="1" applyBorder="1"/>
    <xf numFmtId="2" fontId="24" fillId="0" borderId="45" xfId="3" applyNumberFormat="1" applyFont="1" applyFill="1" applyBorder="1" applyAlignment="1">
      <alignment wrapText="1"/>
    </xf>
    <xf numFmtId="2" fontId="0" fillId="0" borderId="39" xfId="0" applyNumberFormat="1" applyBorder="1"/>
    <xf numFmtId="2" fontId="0" fillId="0" borderId="57" xfId="0" applyNumberFormat="1" applyBorder="1"/>
    <xf numFmtId="164" fontId="23" fillId="10" borderId="29" xfId="0" applyNumberFormat="1" applyFont="1" applyFill="1" applyBorder="1"/>
    <xf numFmtId="0" fontId="23" fillId="10" borderId="24" xfId="0" applyFont="1" applyFill="1" applyBorder="1"/>
    <xf numFmtId="4" fontId="21" fillId="10" borderId="24" xfId="0" applyNumberFormat="1" applyFont="1" applyFill="1" applyBorder="1"/>
    <xf numFmtId="2" fontId="0" fillId="0" borderId="110" xfId="0" applyNumberFormat="1" applyBorder="1"/>
    <xf numFmtId="4" fontId="19" fillId="0" borderId="29" xfId="0" applyNumberFormat="1" applyFont="1" applyBorder="1"/>
    <xf numFmtId="0" fontId="2" fillId="9" borderId="1" xfId="0" applyFont="1" applyFill="1" applyBorder="1"/>
    <xf numFmtId="164" fontId="2" fillId="0" borderId="124" xfId="0" quotePrefix="1" applyNumberFormat="1" applyFont="1" applyBorder="1" applyAlignment="1">
      <alignment horizontal="right"/>
    </xf>
    <xf numFmtId="12" fontId="3" fillId="3" borderId="16" xfId="0" quotePrefix="1" applyNumberFormat="1" applyFont="1" applyFill="1" applyBorder="1"/>
    <xf numFmtId="4" fontId="5" fillId="5" borderId="9" xfId="0" applyNumberFormat="1" applyFont="1" applyFill="1" applyBorder="1" applyProtection="1">
      <protection locked="0"/>
    </xf>
    <xf numFmtId="0" fontId="5" fillId="0" borderId="30" xfId="0" applyFont="1" applyBorder="1"/>
    <xf numFmtId="0" fontId="0" fillId="0" borderId="25" xfId="0" applyBorder="1"/>
    <xf numFmtId="0" fontId="0" fillId="0" borderId="62" xfId="0" applyBorder="1"/>
    <xf numFmtId="0" fontId="5" fillId="0" borderId="3" xfId="0" applyFont="1" applyBorder="1"/>
    <xf numFmtId="2" fontId="19" fillId="0" borderId="127" xfId="0" applyNumberFormat="1" applyFont="1" applyBorder="1" applyAlignment="1">
      <alignment horizontal="right"/>
    </xf>
    <xf numFmtId="4" fontId="1" fillId="7" borderId="3" xfId="1" applyNumberFormat="1" applyFill="1" applyBorder="1" applyAlignment="1">
      <alignment horizontal="center" vertical="center" wrapText="1"/>
    </xf>
    <xf numFmtId="0" fontId="1" fillId="0" borderId="0" xfId="1" applyAlignment="1">
      <alignment horizontal="center" vertical="center" wrapText="1"/>
    </xf>
    <xf numFmtId="0" fontId="1" fillId="0" borderId="32" xfId="1" applyBorder="1" applyAlignment="1">
      <alignment horizontal="center" vertical="center" wrapText="1"/>
    </xf>
    <xf numFmtId="0" fontId="5" fillId="0" borderId="0" xfId="0" applyFont="1" applyAlignment="1">
      <alignment vertical="top" wrapText="1"/>
    </xf>
    <xf numFmtId="0" fontId="2" fillId="0" borderId="0" xfId="0" applyFont="1" applyAlignment="1">
      <alignment horizontal="left" vertical="top" wrapText="1"/>
    </xf>
    <xf numFmtId="0" fontId="2" fillId="0" borderId="0" xfId="0" applyFont="1" applyAlignment="1">
      <alignment vertical="top" wrapText="1"/>
    </xf>
    <xf numFmtId="0" fontId="7" fillId="0" borderId="42" xfId="0" applyFont="1" applyBorder="1" applyAlignment="1">
      <alignment horizontal="left"/>
    </xf>
    <xf numFmtId="0" fontId="7" fillId="0" borderId="6" xfId="0" applyFont="1" applyBorder="1" applyAlignment="1">
      <alignment horizontal="left"/>
    </xf>
    <xf numFmtId="0" fontId="7" fillId="0" borderId="43" xfId="0" applyFont="1" applyBorder="1" applyAlignment="1">
      <alignment horizontal="left"/>
    </xf>
    <xf numFmtId="0" fontId="7" fillId="0" borderId="44" xfId="0" applyFont="1" applyBorder="1" applyAlignment="1">
      <alignment horizontal="left"/>
    </xf>
    <xf numFmtId="0" fontId="7" fillId="0" borderId="61" xfId="0" applyFont="1" applyBorder="1" applyAlignment="1">
      <alignment horizontal="left"/>
    </xf>
    <xf numFmtId="0" fontId="7" fillId="0" borderId="62" xfId="0" applyFont="1" applyBorder="1" applyAlignment="1">
      <alignment horizontal="left"/>
    </xf>
    <xf numFmtId="0" fontId="7" fillId="0" borderId="95" xfId="0" applyFont="1" applyBorder="1" applyAlignment="1">
      <alignment horizontal="left"/>
    </xf>
    <xf numFmtId="0" fontId="7" fillId="0" borderId="76" xfId="0" applyFont="1" applyBorder="1" applyAlignment="1">
      <alignment horizontal="left"/>
    </xf>
    <xf numFmtId="0" fontId="17" fillId="0" borderId="42" xfId="0" applyFont="1" applyBorder="1" applyAlignment="1">
      <alignment horizontal="left"/>
    </xf>
    <xf numFmtId="0" fontId="17" fillId="0" borderId="6" xfId="0" applyFont="1" applyBorder="1" applyAlignment="1">
      <alignment horizontal="left"/>
    </xf>
    <xf numFmtId="4" fontId="7" fillId="4" borderId="39" xfId="0" applyNumberFormat="1" applyFont="1" applyFill="1" applyBorder="1" applyAlignment="1">
      <alignment horizontal="right"/>
    </xf>
    <xf numFmtId="4" fontId="7" fillId="4" borderId="40" xfId="0" applyNumberFormat="1" applyFont="1" applyFill="1" applyBorder="1" applyAlignment="1">
      <alignment horizontal="right"/>
    </xf>
    <xf numFmtId="0" fontId="7" fillId="0" borderId="21" xfId="0" applyFont="1" applyBorder="1" applyAlignment="1">
      <alignment horizontal="center"/>
    </xf>
    <xf numFmtId="4" fontId="7" fillId="0" borderId="39" xfId="0" applyNumberFormat="1" applyFont="1" applyBorder="1" applyAlignment="1">
      <alignment horizontal="right"/>
    </xf>
    <xf numFmtId="4" fontId="7" fillId="0" borderId="40" xfId="0" applyNumberFormat="1" applyFont="1" applyBorder="1" applyAlignment="1">
      <alignment horizontal="right"/>
    </xf>
    <xf numFmtId="4" fontId="6" fillId="0" borderId="53" xfId="0" applyNumberFormat="1" applyFont="1" applyBorder="1" applyAlignment="1">
      <alignment horizontal="right"/>
    </xf>
    <xf numFmtId="4" fontId="6" fillId="0" borderId="54" xfId="0" applyNumberFormat="1" applyFont="1" applyBorder="1" applyAlignment="1">
      <alignment horizontal="right"/>
    </xf>
    <xf numFmtId="0" fontId="7" fillId="0" borderId="21" xfId="0" applyFont="1" applyBorder="1" applyAlignment="1">
      <alignment horizontal="left"/>
    </xf>
    <xf numFmtId="0" fontId="7" fillId="0" borderId="71" xfId="0" applyFont="1" applyBorder="1" applyAlignment="1">
      <alignment horizontal="left"/>
    </xf>
    <xf numFmtId="0" fontId="6" fillId="0" borderId="72" xfId="0" applyFont="1" applyBorder="1" applyAlignment="1">
      <alignment horizontal="left"/>
    </xf>
    <xf numFmtId="0" fontId="6" fillId="0" borderId="21" xfId="0" applyFont="1" applyBorder="1" applyAlignment="1">
      <alignment horizontal="left"/>
    </xf>
    <xf numFmtId="0" fontId="7" fillId="0" borderId="28" xfId="0" applyFont="1" applyBorder="1" applyAlignment="1">
      <alignment horizontal="left"/>
    </xf>
    <xf numFmtId="0" fontId="7" fillId="0" borderId="9" xfId="0" applyFont="1" applyBorder="1" applyAlignment="1">
      <alignment horizontal="left"/>
    </xf>
    <xf numFmtId="0" fontId="7" fillId="3" borderId="63" xfId="0" applyFont="1" applyFill="1" applyBorder="1" applyAlignment="1">
      <alignment horizontal="left"/>
    </xf>
    <xf numFmtId="0" fontId="7" fillId="3" borderId="11" xfId="0" applyFont="1" applyFill="1" applyBorder="1" applyAlignment="1">
      <alignment horizontal="left"/>
    </xf>
    <xf numFmtId="0" fontId="7" fillId="0" borderId="35" xfId="0" applyFont="1" applyBorder="1" applyAlignment="1">
      <alignment horizontal="left"/>
    </xf>
    <xf numFmtId="0" fontId="7" fillId="0" borderId="36" xfId="0" applyFont="1" applyBorder="1" applyAlignment="1">
      <alignment horizontal="left"/>
    </xf>
    <xf numFmtId="4" fontId="7" fillId="4" borderId="57" xfId="0" applyNumberFormat="1" applyFont="1" applyFill="1" applyBorder="1" applyAlignment="1">
      <alignment horizontal="center"/>
    </xf>
    <xf numFmtId="4" fontId="7" fillId="4" borderId="59" xfId="0" applyNumberFormat="1" applyFont="1" applyFill="1" applyBorder="1" applyAlignment="1">
      <alignment horizontal="center"/>
    </xf>
    <xf numFmtId="0" fontId="6" fillId="0" borderId="60" xfId="0" applyFont="1" applyBorder="1" applyAlignment="1">
      <alignment horizontal="left"/>
    </xf>
    <xf numFmtId="0" fontId="6" fillId="0" borderId="17" xfId="0" applyFont="1" applyBorder="1" applyAlignment="1">
      <alignment horizontal="left"/>
    </xf>
    <xf numFmtId="4" fontId="7" fillId="0" borderId="45" xfId="0" applyNumberFormat="1" applyFont="1" applyBorder="1" applyAlignment="1">
      <alignment horizontal="right"/>
    </xf>
    <xf numFmtId="4" fontId="7" fillId="0" borderId="46" xfId="0" applyNumberFormat="1" applyFont="1" applyBorder="1" applyAlignment="1">
      <alignment horizontal="right"/>
    </xf>
    <xf numFmtId="0" fontId="6" fillId="0" borderId="68" xfId="0" applyFont="1" applyBorder="1" applyAlignment="1">
      <alignment horizontal="left"/>
    </xf>
    <xf numFmtId="0" fontId="6" fillId="0" borderId="53" xfId="0" applyFont="1" applyBorder="1" applyAlignment="1">
      <alignment horizontal="left"/>
    </xf>
    <xf numFmtId="0" fontId="7" fillId="0" borderId="69" xfId="0" applyFont="1" applyBorder="1" applyAlignment="1">
      <alignment horizontal="left"/>
    </xf>
    <xf numFmtId="0" fontId="7" fillId="0" borderId="70" xfId="0" applyFont="1" applyBorder="1" applyAlignment="1">
      <alignment horizontal="left"/>
    </xf>
    <xf numFmtId="4" fontId="7" fillId="4" borderId="66" xfId="0" applyNumberFormat="1" applyFont="1" applyFill="1" applyBorder="1" applyAlignment="1">
      <alignment horizontal="right"/>
    </xf>
    <xf numFmtId="4" fontId="7" fillId="4" borderId="41" xfId="0" applyNumberFormat="1" applyFont="1" applyFill="1" applyBorder="1" applyAlignment="1">
      <alignment horizontal="right"/>
    </xf>
    <xf numFmtId="0" fontId="7" fillId="0" borderId="56" xfId="0" applyFont="1" applyBorder="1" applyAlignment="1">
      <alignment horizontal="left"/>
    </xf>
    <xf numFmtId="4" fontId="7" fillId="4" borderId="39" xfId="0" applyNumberFormat="1" applyFont="1" applyFill="1" applyBorder="1" applyAlignment="1">
      <alignment horizontal="left"/>
    </xf>
    <xf numFmtId="4" fontId="7" fillId="4" borderId="40" xfId="0" applyNumberFormat="1" applyFont="1" applyFill="1" applyBorder="1" applyAlignment="1">
      <alignment horizontal="left"/>
    </xf>
    <xf numFmtId="0" fontId="2" fillId="0" borderId="97" xfId="0" applyFont="1" applyBorder="1" applyAlignment="1">
      <alignment wrapText="1"/>
    </xf>
    <xf numFmtId="0" fontId="2" fillId="0" borderId="0" xfId="0" applyFont="1"/>
    <xf numFmtId="0" fontId="2" fillId="0" borderId="98" xfId="0" applyFont="1" applyBorder="1"/>
    <xf numFmtId="0" fontId="7" fillId="0" borderId="24" xfId="0" applyFont="1" applyBorder="1" applyAlignment="1">
      <alignment horizontal="center" vertical="center" wrapText="1"/>
    </xf>
    <xf numFmtId="0" fontId="7" fillId="0" borderId="22" xfId="0" applyFont="1" applyBorder="1" applyAlignment="1">
      <alignment horizontal="center" vertical="center" wrapText="1"/>
    </xf>
    <xf numFmtId="0" fontId="2" fillId="0" borderId="42" xfId="0" applyFont="1" applyBorder="1" applyAlignment="1">
      <alignment horizontal="left" vertical="center"/>
    </xf>
    <xf numFmtId="0" fontId="2" fillId="0" borderId="6" xfId="0" applyFont="1" applyBorder="1" applyAlignment="1">
      <alignment horizontal="left" vertical="center"/>
    </xf>
    <xf numFmtId="0" fontId="2" fillId="0" borderId="61" xfId="0" applyFont="1" applyBorder="1" applyAlignment="1">
      <alignment horizontal="left" vertical="center"/>
    </xf>
    <xf numFmtId="0" fontId="2" fillId="0" borderId="62" xfId="0" applyFont="1" applyBorder="1" applyAlignment="1">
      <alignment horizontal="left" vertical="center"/>
    </xf>
    <xf numFmtId="0" fontId="2" fillId="0" borderId="47" xfId="0" applyFont="1" applyBorder="1" applyAlignment="1">
      <alignment horizontal="left"/>
    </xf>
    <xf numFmtId="0" fontId="2" fillId="0" borderId="65" xfId="0" applyFont="1" applyBorder="1" applyAlignment="1">
      <alignment horizontal="left"/>
    </xf>
    <xf numFmtId="0" fontId="2" fillId="0" borderId="46" xfId="0" applyFont="1" applyBorder="1" applyAlignment="1">
      <alignment horizontal="left"/>
    </xf>
    <xf numFmtId="0" fontId="5" fillId="0" borderId="29" xfId="0" applyFont="1" applyBorder="1" applyAlignment="1">
      <alignment horizontal="left" vertical="center"/>
    </xf>
    <xf numFmtId="0" fontId="5" fillId="0" borderId="24" xfId="0" applyFont="1" applyBorder="1" applyAlignment="1">
      <alignment horizontal="left" vertical="center"/>
    </xf>
    <xf numFmtId="0" fontId="2" fillId="0" borderId="5" xfId="0" applyFont="1" applyBorder="1" applyAlignment="1">
      <alignment horizontal="left"/>
    </xf>
    <xf numFmtId="0" fontId="2" fillId="0" borderId="98" xfId="0" applyFont="1" applyBorder="1" applyAlignment="1">
      <alignment horizontal="left"/>
    </xf>
    <xf numFmtId="0" fontId="2" fillId="0" borderId="100" xfId="0" applyFont="1" applyBorder="1" applyAlignment="1">
      <alignment wrapText="1"/>
    </xf>
    <xf numFmtId="0" fontId="2" fillId="0" borderId="75" xfId="0" applyFont="1" applyBorder="1" applyAlignment="1">
      <alignment wrapText="1"/>
    </xf>
    <xf numFmtId="0" fontId="2" fillId="0" borderId="64" xfId="0" applyFont="1" applyBorder="1" applyAlignment="1">
      <alignment horizontal="left"/>
    </xf>
    <xf numFmtId="4" fontId="7" fillId="4" borderId="39" xfId="0" applyNumberFormat="1" applyFont="1" applyFill="1" applyBorder="1" applyAlignment="1">
      <alignment horizontal="center"/>
    </xf>
    <xf numFmtId="4" fontId="7" fillId="4" borderId="40" xfId="0" applyNumberFormat="1" applyFont="1" applyFill="1" applyBorder="1" applyAlignment="1">
      <alignment horizontal="center"/>
    </xf>
    <xf numFmtId="0" fontId="5" fillId="3" borderId="57" xfId="0" quotePrefix="1" applyFont="1" applyFill="1" applyBorder="1" applyAlignment="1">
      <alignment horizontal="left"/>
    </xf>
    <xf numFmtId="0" fontId="5" fillId="3" borderId="103" xfId="0" applyFont="1" applyFill="1" applyBorder="1" applyAlignment="1">
      <alignment horizontal="left"/>
    </xf>
    <xf numFmtId="0" fontId="5" fillId="3" borderId="57" xfId="0" quotePrefix="1" applyFont="1" applyFill="1" applyBorder="1" applyAlignment="1">
      <alignment horizontal="left" wrapText="1"/>
    </xf>
    <xf numFmtId="0" fontId="5" fillId="3" borderId="58" xfId="0" applyFont="1" applyFill="1" applyBorder="1" applyAlignment="1">
      <alignment horizontal="left"/>
    </xf>
    <xf numFmtId="0" fontId="5" fillId="3" borderId="76" xfId="0" applyFont="1" applyFill="1" applyBorder="1" applyAlignment="1">
      <alignment horizontal="left"/>
    </xf>
    <xf numFmtId="0" fontId="5" fillId="3" borderId="39" xfId="0" quotePrefix="1" applyFont="1" applyFill="1" applyBorder="1" applyAlignment="1">
      <alignment horizontal="left" wrapText="1"/>
    </xf>
    <xf numFmtId="0" fontId="5" fillId="3" borderId="36" xfId="0" applyFont="1" applyFill="1" applyBorder="1" applyAlignment="1">
      <alignment horizontal="left"/>
    </xf>
    <xf numFmtId="0" fontId="5" fillId="3" borderId="44" xfId="0" applyFont="1" applyFill="1" applyBorder="1" applyAlignment="1">
      <alignment horizontal="left"/>
    </xf>
    <xf numFmtId="0" fontId="0" fillId="3" borderId="101" xfId="0" applyFill="1" applyBorder="1" applyAlignment="1">
      <alignment horizontal="left"/>
    </xf>
    <xf numFmtId="0" fontId="2" fillId="0" borderId="3" xfId="0" applyFont="1" applyBorder="1" applyAlignment="1">
      <alignment horizontal="left"/>
    </xf>
    <xf numFmtId="0" fontId="2" fillId="0" borderId="25" xfId="0" applyFont="1" applyBorder="1" applyAlignment="1">
      <alignment horizontal="left"/>
    </xf>
    <xf numFmtId="0" fontId="0" fillId="3" borderId="39" xfId="0" applyFill="1" applyBorder="1" applyAlignment="1">
      <alignment horizontal="left"/>
    </xf>
    <xf numFmtId="0" fontId="0" fillId="3" borderId="44" xfId="0" applyFill="1" applyBorder="1" applyAlignment="1">
      <alignment horizontal="left"/>
    </xf>
    <xf numFmtId="0" fontId="2" fillId="0" borderId="0" xfId="0" applyFont="1" applyAlignment="1">
      <alignment horizontal="left"/>
    </xf>
    <xf numFmtId="0" fontId="2" fillId="0" borderId="97" xfId="0" applyFont="1" applyBorder="1" applyAlignment="1">
      <alignment horizontal="left" indent="3"/>
    </xf>
    <xf numFmtId="0" fontId="2" fillId="0" borderId="0" xfId="0" applyFont="1" applyAlignment="1">
      <alignment horizontal="left" indent="3"/>
    </xf>
    <xf numFmtId="0" fontId="2" fillId="0" borderId="98" xfId="0" applyFont="1" applyBorder="1" applyAlignment="1">
      <alignment horizontal="left" indent="3"/>
    </xf>
    <xf numFmtId="14" fontId="0" fillId="3" borderId="39" xfId="0" applyNumberFormat="1" applyFill="1" applyBorder="1" applyAlignment="1">
      <alignment horizontal="left"/>
    </xf>
    <xf numFmtId="0" fontId="0" fillId="3" borderId="36" xfId="0" applyFill="1" applyBorder="1" applyAlignment="1">
      <alignment horizontal="left"/>
    </xf>
    <xf numFmtId="0" fontId="0" fillId="3" borderId="56" xfId="0" applyFill="1" applyBorder="1" applyAlignment="1">
      <alignment horizontal="left"/>
    </xf>
    <xf numFmtId="0" fontId="2" fillId="0" borderId="97" xfId="0" applyFont="1" applyBorder="1" applyAlignment="1">
      <alignment horizontal="left" indent="1"/>
    </xf>
    <xf numFmtId="0" fontId="2" fillId="0" borderId="0" xfId="0" applyFont="1" applyAlignment="1">
      <alignment horizontal="left" indent="1"/>
    </xf>
    <xf numFmtId="0" fontId="2" fillId="0" borderId="98" xfId="0" applyFont="1" applyBorder="1" applyAlignment="1">
      <alignment horizontal="left" indent="1"/>
    </xf>
    <xf numFmtId="0" fontId="5" fillId="3" borderId="9" xfId="0" applyFont="1" applyFill="1" applyBorder="1" applyAlignment="1">
      <alignment horizontal="left"/>
    </xf>
    <xf numFmtId="0" fontId="0" fillId="3" borderId="9" xfId="0" applyFill="1" applyBorder="1" applyAlignment="1">
      <alignment horizontal="left"/>
    </xf>
    <xf numFmtId="0" fontId="5" fillId="3" borderId="39" xfId="0" quotePrefix="1" applyFont="1" applyFill="1" applyBorder="1" applyAlignment="1">
      <alignment horizontal="left"/>
    </xf>
    <xf numFmtId="0" fontId="7" fillId="0" borderId="63" xfId="0" applyFont="1" applyBorder="1" applyAlignment="1">
      <alignment horizontal="left"/>
    </xf>
    <xf numFmtId="0" fontId="7" fillId="0" borderId="11" xfId="0" applyFont="1" applyBorder="1" applyAlignment="1">
      <alignment horizontal="left"/>
    </xf>
    <xf numFmtId="0" fontId="7" fillId="0" borderId="102" xfId="0" applyFont="1" applyBorder="1" applyAlignment="1">
      <alignment horizontal="left" indent="1"/>
    </xf>
    <xf numFmtId="0" fontId="7" fillId="0" borderId="58" xfId="0" applyFont="1" applyBorder="1" applyAlignment="1">
      <alignment horizontal="left" indent="1"/>
    </xf>
    <xf numFmtId="0" fontId="7" fillId="0" borderId="103" xfId="0" applyFont="1" applyBorder="1" applyAlignment="1">
      <alignment horizontal="left" indent="1"/>
    </xf>
    <xf numFmtId="0" fontId="7" fillId="0" borderId="60" xfId="0" applyFont="1" applyBorder="1" applyAlignment="1">
      <alignment horizontal="left"/>
    </xf>
    <xf numFmtId="0" fontId="7" fillId="0" borderId="17" xfId="0" applyFont="1" applyBorder="1" applyAlignment="1">
      <alignment horizontal="left"/>
    </xf>
    <xf numFmtId="0" fontId="6" fillId="0" borderId="28" xfId="0" applyFont="1" applyBorder="1" applyAlignment="1">
      <alignment horizontal="left"/>
    </xf>
    <xf numFmtId="0" fontId="6" fillId="0" borderId="9" xfId="0" applyFont="1" applyBorder="1" applyAlignment="1">
      <alignment horizontal="left"/>
    </xf>
    <xf numFmtId="0" fontId="6" fillId="0" borderId="35" xfId="0" applyFont="1" applyBorder="1" applyAlignment="1">
      <alignment horizontal="left"/>
    </xf>
    <xf numFmtId="0" fontId="6" fillId="0" borderId="36" xfId="0" applyFont="1" applyBorder="1" applyAlignment="1">
      <alignment horizontal="left"/>
    </xf>
    <xf numFmtId="0" fontId="6" fillId="0" borderId="56" xfId="0" applyFont="1" applyBorder="1" applyAlignment="1">
      <alignment horizontal="left"/>
    </xf>
    <xf numFmtId="0" fontId="7" fillId="0" borderId="84" xfId="0" applyFont="1" applyBorder="1" applyAlignment="1">
      <alignment horizontal="left"/>
    </xf>
    <xf numFmtId="0" fontId="7" fillId="0" borderId="85" xfId="0" applyFont="1" applyBorder="1" applyAlignment="1">
      <alignment horizontal="left"/>
    </xf>
    <xf numFmtId="0" fontId="7" fillId="0" borderId="35" xfId="0" applyFont="1" applyBorder="1" applyAlignment="1">
      <alignment horizontal="left" wrapText="1"/>
    </xf>
    <xf numFmtId="0" fontId="7" fillId="0" borderId="36" xfId="0" applyFont="1" applyBorder="1" applyAlignment="1">
      <alignment horizontal="left" wrapText="1"/>
    </xf>
    <xf numFmtId="0" fontId="7" fillId="0" borderId="56" xfId="0" applyFont="1" applyBorder="1" applyAlignment="1">
      <alignment horizontal="left" wrapText="1"/>
    </xf>
    <xf numFmtId="0" fontId="7" fillId="0" borderId="27" xfId="0" applyFont="1" applyBorder="1" applyAlignment="1">
      <alignment horizontal="left"/>
    </xf>
    <xf numFmtId="0" fontId="7" fillId="0" borderId="14" xfId="0" applyFont="1" applyBorder="1" applyAlignment="1">
      <alignment horizontal="left"/>
    </xf>
    <xf numFmtId="0" fontId="0" fillId="0" borderId="0" xfId="0" applyAlignment="1">
      <alignment horizontal="left"/>
    </xf>
    <xf numFmtId="0" fontId="0" fillId="0" borderId="6" xfId="0" applyBorder="1" applyAlignment="1">
      <alignment horizontal="left"/>
    </xf>
    <xf numFmtId="0" fontId="7" fillId="0" borderId="9" xfId="0" applyFont="1" applyBorder="1" applyAlignment="1">
      <alignment horizontal="center"/>
    </xf>
    <xf numFmtId="0" fontId="7" fillId="0" borderId="12" xfId="0" applyFont="1" applyBorder="1" applyAlignment="1">
      <alignment horizontal="center"/>
    </xf>
    <xf numFmtId="4" fontId="2" fillId="0" borderId="55" xfId="0" applyNumberFormat="1" applyFont="1" applyBorder="1" applyAlignment="1">
      <alignment horizontal="right"/>
    </xf>
    <xf numFmtId="0" fontId="5" fillId="0" borderId="78" xfId="0" applyFont="1" applyBorder="1" applyAlignment="1">
      <alignment horizontal="left"/>
    </xf>
    <xf numFmtId="0" fontId="5" fillId="0" borderId="79" xfId="0" applyFont="1" applyBorder="1" applyAlignment="1">
      <alignment horizontal="left"/>
    </xf>
    <xf numFmtId="0" fontId="9" fillId="0" borderId="77" xfId="0" applyFont="1" applyBorder="1" applyAlignment="1">
      <alignment horizontal="left"/>
    </xf>
    <xf numFmtId="0" fontId="2" fillId="0" borderId="55" xfId="0" applyFont="1" applyBorder="1" applyAlignment="1">
      <alignment horizontal="left"/>
    </xf>
    <xf numFmtId="0" fontId="7" fillId="0" borderId="43" xfId="0" applyFont="1" applyBorder="1" applyAlignment="1">
      <alignment horizontal="center"/>
    </xf>
    <xf numFmtId="0" fontId="7" fillId="0" borderId="44" xfId="0" applyFont="1" applyBorder="1" applyAlignment="1">
      <alignment horizontal="center"/>
    </xf>
    <xf numFmtId="0" fontId="7" fillId="0" borderId="24" xfId="0" applyFont="1" applyBorder="1" applyAlignment="1">
      <alignment horizontal="left"/>
    </xf>
    <xf numFmtId="0" fontId="7" fillId="0" borderId="22" xfId="0" applyFont="1" applyBorder="1" applyAlignment="1">
      <alignment horizontal="left"/>
    </xf>
    <xf numFmtId="0" fontId="0" fillId="0" borderId="32" xfId="0" applyBorder="1" applyAlignment="1">
      <alignment horizontal="left"/>
    </xf>
    <xf numFmtId="0" fontId="0" fillId="0" borderId="62" xfId="0" applyBorder="1" applyAlignment="1">
      <alignment horizontal="left"/>
    </xf>
    <xf numFmtId="0" fontId="0" fillId="0" borderId="3" xfId="0" applyBorder="1" applyAlignment="1">
      <alignment horizontal="left"/>
    </xf>
    <xf numFmtId="0" fontId="11" fillId="0" borderId="81" xfId="0" applyFont="1" applyBorder="1" applyAlignment="1">
      <alignment horizontal="left"/>
    </xf>
    <xf numFmtId="0" fontId="11" fillId="0" borderId="82" xfId="0" applyFont="1" applyBorder="1" applyAlignment="1">
      <alignment horizontal="left"/>
    </xf>
    <xf numFmtId="4" fontId="11" fillId="0" borderId="39" xfId="0" applyNumberFormat="1" applyFont="1" applyBorder="1" applyAlignment="1">
      <alignment horizontal="right"/>
    </xf>
    <xf numFmtId="4" fontId="11" fillId="0" borderId="40" xfId="0" applyNumberFormat="1" applyFont="1" applyBorder="1" applyAlignment="1">
      <alignment horizontal="right"/>
    </xf>
    <xf numFmtId="0" fontId="11" fillId="0" borderId="42" xfId="0" applyFont="1" applyBorder="1" applyAlignment="1">
      <alignment horizontal="left"/>
    </xf>
    <xf numFmtId="0" fontId="11" fillId="0" borderId="6" xfId="0" applyFont="1" applyBorder="1" applyAlignment="1">
      <alignment horizontal="left"/>
    </xf>
    <xf numFmtId="4" fontId="11" fillId="0" borderId="57" xfId="0" applyNumberFormat="1" applyFont="1" applyBorder="1" applyAlignment="1">
      <alignment horizontal="right"/>
    </xf>
    <xf numFmtId="4" fontId="11" fillId="0" borderId="59" xfId="0" applyNumberFormat="1" applyFont="1" applyBorder="1" applyAlignment="1">
      <alignment horizontal="right"/>
    </xf>
    <xf numFmtId="0" fontId="11" fillId="0" borderId="86" xfId="0" applyFont="1" applyBorder="1" applyAlignment="1">
      <alignment horizontal="left"/>
    </xf>
    <xf numFmtId="0" fontId="11" fillId="0" borderId="87" xfId="0" applyFont="1" applyBorder="1" applyAlignment="1">
      <alignment horizontal="left"/>
    </xf>
    <xf numFmtId="0" fontId="12" fillId="0" borderId="65" xfId="0" applyFont="1" applyBorder="1" applyAlignment="1">
      <alignment horizontal="center"/>
    </xf>
    <xf numFmtId="0" fontId="12" fillId="0" borderId="46" xfId="0" applyFont="1" applyBorder="1" applyAlignment="1">
      <alignment horizontal="center"/>
    </xf>
    <xf numFmtId="4" fontId="10" fillId="0" borderId="53" xfId="0" applyNumberFormat="1" applyFont="1" applyBorder="1" applyAlignment="1">
      <alignment horizontal="right"/>
    </xf>
    <xf numFmtId="4" fontId="10" fillId="0" borderId="54" xfId="0" applyNumberFormat="1" applyFont="1" applyBorder="1" applyAlignment="1">
      <alignment horizontal="right"/>
    </xf>
    <xf numFmtId="0" fontId="7" fillId="0" borderId="93" xfId="0" applyFont="1" applyBorder="1" applyAlignment="1">
      <alignment horizontal="left"/>
    </xf>
    <xf numFmtId="0" fontId="7" fillId="0" borderId="94" xfId="0" applyFont="1" applyBorder="1" applyAlignment="1">
      <alignment horizontal="left"/>
    </xf>
    <xf numFmtId="0" fontId="11" fillId="0" borderId="84" xfId="0" applyFont="1" applyBorder="1" applyAlignment="1">
      <alignment horizontal="left"/>
    </xf>
    <xf numFmtId="0" fontId="11" fillId="0" borderId="85" xfId="0" applyFont="1" applyBorder="1" applyAlignment="1">
      <alignment horizontal="left"/>
    </xf>
    <xf numFmtId="0" fontId="0" fillId="0" borderId="25" xfId="0" applyBorder="1" applyAlignment="1">
      <alignment horizontal="left"/>
    </xf>
    <xf numFmtId="0" fontId="7" fillId="0" borderId="33" xfId="0" applyFont="1" applyBorder="1" applyAlignment="1">
      <alignment horizontal="left"/>
    </xf>
    <xf numFmtId="0" fontId="7" fillId="0" borderId="34" xfId="0" applyFont="1" applyBorder="1" applyAlignment="1">
      <alignment horizontal="left"/>
    </xf>
    <xf numFmtId="0" fontId="7" fillId="0" borderId="14" xfId="0" applyFont="1" applyBorder="1" applyAlignment="1">
      <alignment horizontal="center"/>
    </xf>
    <xf numFmtId="0" fontId="7" fillId="0" borderId="18" xfId="0" applyFont="1" applyBorder="1" applyAlignment="1">
      <alignment horizontal="center"/>
    </xf>
    <xf numFmtId="0" fontId="11" fillId="0" borderId="35" xfId="0" applyFont="1" applyBorder="1" applyAlignment="1">
      <alignment horizontal="left"/>
    </xf>
    <xf numFmtId="0" fontId="0" fillId="0" borderId="36" xfId="0" applyBorder="1" applyAlignment="1">
      <alignment horizontal="left"/>
    </xf>
    <xf numFmtId="0" fontId="10" fillId="0" borderId="68" xfId="0" applyFont="1" applyBorder="1" applyAlignment="1">
      <alignment horizontal="left"/>
    </xf>
    <xf numFmtId="0" fontId="10" fillId="0" borderId="53" xfId="0" applyFont="1" applyBorder="1" applyAlignment="1">
      <alignment horizontal="left"/>
    </xf>
    <xf numFmtId="0" fontId="7" fillId="0" borderId="69" xfId="0" applyFont="1" applyBorder="1" applyAlignment="1">
      <alignment horizontal="center"/>
    </xf>
    <xf numFmtId="0" fontId="7" fillId="0" borderId="70" xfId="0" applyFont="1" applyBorder="1" applyAlignment="1">
      <alignment horizontal="center"/>
    </xf>
    <xf numFmtId="0" fontId="10" fillId="0" borderId="72" xfId="0" applyFont="1" applyBorder="1" applyAlignment="1">
      <alignment horizontal="left"/>
    </xf>
    <xf numFmtId="0" fontId="10" fillId="0" borderId="21" xfId="0" applyFont="1" applyBorder="1" applyAlignment="1">
      <alignment horizontal="left"/>
    </xf>
    <xf numFmtId="4" fontId="11" fillId="0" borderId="21" xfId="0" applyNumberFormat="1" applyFont="1" applyBorder="1" applyAlignment="1">
      <alignment horizontal="right"/>
    </xf>
    <xf numFmtId="0" fontId="11" fillId="0" borderId="21" xfId="0" applyFont="1" applyBorder="1" applyAlignment="1">
      <alignment horizontal="left"/>
    </xf>
    <xf numFmtId="0" fontId="11" fillId="0" borderId="71" xfId="0" applyFont="1" applyBorder="1" applyAlignment="1">
      <alignment horizontal="left"/>
    </xf>
    <xf numFmtId="0" fontId="12" fillId="0" borderId="80" xfId="0" applyFont="1" applyBorder="1" applyAlignment="1">
      <alignment horizontal="center"/>
    </xf>
    <xf numFmtId="0" fontId="12" fillId="0" borderId="41" xfId="0" applyFont="1" applyBorder="1" applyAlignment="1">
      <alignment horizontal="center"/>
    </xf>
    <xf numFmtId="4" fontId="11" fillId="0" borderId="66" xfId="0" applyNumberFormat="1" applyFont="1" applyBorder="1" applyAlignment="1">
      <alignment horizontal="right"/>
    </xf>
    <xf numFmtId="4" fontId="11" fillId="0" borderId="41" xfId="0" applyNumberFormat="1" applyFont="1" applyBorder="1" applyAlignment="1">
      <alignment horizontal="right"/>
    </xf>
    <xf numFmtId="0" fontId="13" fillId="0" borderId="36" xfId="0" applyFont="1" applyBorder="1" applyAlignment="1">
      <alignment horizontal="left"/>
    </xf>
    <xf numFmtId="0" fontId="11" fillId="0" borderId="83" xfId="0" applyFont="1" applyBorder="1" applyAlignment="1">
      <alignment horizontal="left"/>
    </xf>
    <xf numFmtId="0" fontId="11" fillId="0" borderId="80" xfId="0" applyFont="1" applyBorder="1" applyAlignment="1">
      <alignment horizontal="left"/>
    </xf>
    <xf numFmtId="0" fontId="2" fillId="0" borderId="73" xfId="0" applyFont="1" applyBorder="1" applyAlignment="1">
      <alignment wrapText="1"/>
    </xf>
    <xf numFmtId="0" fontId="2" fillId="0" borderId="74" xfId="0" applyFont="1" applyBorder="1" applyAlignment="1">
      <alignment wrapText="1"/>
    </xf>
    <xf numFmtId="0" fontId="2" fillId="0" borderId="77" xfId="0" applyFont="1" applyBorder="1" applyAlignment="1">
      <alignment horizontal="left"/>
    </xf>
    <xf numFmtId="0" fontId="7" fillId="3" borderId="35" xfId="0" applyFont="1" applyFill="1" applyBorder="1" applyAlignment="1">
      <alignment horizontal="left"/>
    </xf>
    <xf numFmtId="0" fontId="7" fillId="3" borderId="36" xfId="0" applyFont="1" applyFill="1" applyBorder="1" applyAlignment="1">
      <alignment horizontal="left"/>
    </xf>
    <xf numFmtId="0" fontId="7" fillId="3" borderId="56" xfId="0" applyFont="1" applyFill="1" applyBorder="1" applyAlignment="1">
      <alignment horizontal="left"/>
    </xf>
    <xf numFmtId="0" fontId="8" fillId="0" borderId="24" xfId="0" applyFont="1" applyBorder="1" applyAlignment="1">
      <alignment horizontal="center" vertical="center" wrapText="1"/>
    </xf>
    <xf numFmtId="0" fontId="8" fillId="0" borderId="22" xfId="0" applyFont="1" applyBorder="1" applyAlignment="1">
      <alignment horizontal="center" vertical="center" wrapText="1"/>
    </xf>
    <xf numFmtId="0" fontId="9" fillId="0" borderId="30" xfId="0" applyFont="1" applyBorder="1" applyAlignment="1">
      <alignment horizontal="left" vertical="center"/>
    </xf>
    <xf numFmtId="0" fontId="9" fillId="0" borderId="3" xfId="0" applyFont="1" applyBorder="1" applyAlignment="1">
      <alignment horizontal="left" vertical="center"/>
    </xf>
    <xf numFmtId="0" fontId="9" fillId="0" borderId="88" xfId="0" applyFont="1" applyBorder="1" applyAlignment="1">
      <alignment horizontal="left" vertical="center"/>
    </xf>
    <xf numFmtId="0" fontId="9" fillId="0" borderId="31" xfId="0" applyFont="1" applyBorder="1" applyAlignment="1">
      <alignment horizontal="left" vertical="center"/>
    </xf>
    <xf numFmtId="0" fontId="9" fillId="0" borderId="32" xfId="0" applyFont="1" applyBorder="1" applyAlignment="1">
      <alignment horizontal="left" vertical="center"/>
    </xf>
    <xf numFmtId="0" fontId="9" fillId="0" borderId="89" xfId="0" applyFont="1" applyBorder="1" applyAlignment="1">
      <alignment horizontal="left" vertical="center"/>
    </xf>
    <xf numFmtId="0" fontId="9" fillId="0" borderId="90" xfId="0" applyFont="1" applyBorder="1" applyAlignment="1">
      <alignment horizontal="left"/>
    </xf>
    <xf numFmtId="0" fontId="2" fillId="0" borderId="91" xfId="0" applyFont="1" applyBorder="1" applyAlignment="1">
      <alignment horizontal="left"/>
    </xf>
    <xf numFmtId="0" fontId="2" fillId="0" borderId="92" xfId="0" applyFont="1" applyBorder="1" applyAlignment="1">
      <alignment horizontal="left"/>
    </xf>
    <xf numFmtId="0" fontId="7" fillId="0" borderId="83" xfId="0" applyFont="1" applyBorder="1" applyAlignment="1">
      <alignment horizontal="left"/>
    </xf>
    <xf numFmtId="0" fontId="7" fillId="0" borderId="80" xfId="0" applyFont="1" applyBorder="1" applyAlignment="1">
      <alignment horizontal="left"/>
    </xf>
    <xf numFmtId="0" fontId="7" fillId="0" borderId="104" xfId="0" applyFont="1" applyBorder="1" applyAlignment="1">
      <alignment horizontal="left"/>
    </xf>
    <xf numFmtId="0" fontId="2" fillId="0" borderId="67" xfId="0" applyFont="1" applyBorder="1" applyAlignment="1">
      <alignment horizontal="left" vertical="center"/>
    </xf>
    <xf numFmtId="0" fontId="2" fillId="0" borderId="25" xfId="0" applyFont="1" applyBorder="1" applyAlignment="1">
      <alignment horizontal="left" vertical="center"/>
    </xf>
    <xf numFmtId="0" fontId="7" fillId="0" borderId="64" xfId="0" applyFont="1" applyBorder="1" applyAlignment="1">
      <alignment horizontal="left"/>
    </xf>
    <xf numFmtId="0" fontId="7" fillId="0" borderId="65" xfId="0" applyFont="1" applyBorder="1" applyAlignment="1">
      <alignment horizontal="left"/>
    </xf>
    <xf numFmtId="0" fontId="15" fillId="3" borderId="36" xfId="0" applyFont="1" applyFill="1" applyBorder="1" applyAlignment="1">
      <alignment horizontal="left"/>
    </xf>
    <xf numFmtId="0" fontId="14" fillId="3" borderId="65" xfId="0" applyFont="1" applyFill="1" applyBorder="1" applyAlignment="1">
      <alignment horizontal="center"/>
    </xf>
    <xf numFmtId="0" fontId="14" fillId="3" borderId="46" xfId="0" applyFont="1" applyFill="1" applyBorder="1" applyAlignment="1">
      <alignment horizontal="center"/>
    </xf>
    <xf numFmtId="0" fontId="14" fillId="3" borderId="36" xfId="0" applyFont="1" applyFill="1" applyBorder="1" applyAlignment="1">
      <alignment horizontal="center"/>
    </xf>
    <xf numFmtId="0" fontId="14" fillId="3" borderId="40" xfId="0" applyFont="1" applyFill="1" applyBorder="1" applyAlignment="1">
      <alignment horizontal="center"/>
    </xf>
    <xf numFmtId="0" fontId="14" fillId="3" borderId="58" xfId="0" applyFont="1" applyFill="1" applyBorder="1" applyAlignment="1">
      <alignment horizontal="center"/>
    </xf>
    <xf numFmtId="0" fontId="14" fillId="3" borderId="59" xfId="0" applyFont="1" applyFill="1" applyBorder="1" applyAlignment="1">
      <alignment horizontal="center"/>
    </xf>
    <xf numFmtId="4" fontId="7" fillId="0" borderId="21" xfId="0" applyNumberFormat="1" applyFont="1" applyBorder="1" applyAlignment="1">
      <alignment horizontal="right"/>
    </xf>
    <xf numFmtId="4" fontId="7" fillId="0" borderId="57" xfId="0" applyNumberFormat="1" applyFont="1" applyBorder="1" applyAlignment="1">
      <alignment horizontal="right"/>
    </xf>
    <xf numFmtId="4" fontId="7" fillId="0" borderId="59" xfId="0" applyNumberFormat="1" applyFont="1" applyBorder="1" applyAlignment="1">
      <alignment horizontal="right"/>
    </xf>
    <xf numFmtId="0" fontId="7" fillId="0" borderId="86" xfId="0" applyFont="1" applyBorder="1" applyAlignment="1">
      <alignment horizontal="left"/>
    </xf>
    <xf numFmtId="0" fontId="7" fillId="0" borderId="87" xfId="0" applyFont="1" applyBorder="1" applyAlignment="1">
      <alignment horizontal="left"/>
    </xf>
    <xf numFmtId="0" fontId="2" fillId="0" borderId="30" xfId="0" applyFont="1" applyBorder="1" applyAlignment="1">
      <alignment horizontal="left" vertical="center"/>
    </xf>
    <xf numFmtId="0" fontId="2" fillId="0" borderId="3" xfId="0" applyFont="1" applyBorder="1" applyAlignment="1">
      <alignment horizontal="left" vertical="center"/>
    </xf>
    <xf numFmtId="0" fontId="2" fillId="0" borderId="88" xfId="0" applyFont="1" applyBorder="1" applyAlignment="1">
      <alignment horizontal="left" vertical="center"/>
    </xf>
    <xf numFmtId="0" fontId="2" fillId="0" borderId="31" xfId="0" applyFont="1" applyBorder="1" applyAlignment="1">
      <alignment horizontal="left" vertical="center"/>
    </xf>
    <xf numFmtId="0" fontId="2" fillId="0" borderId="32" xfId="0" applyFont="1" applyBorder="1" applyAlignment="1">
      <alignment horizontal="left" vertical="center"/>
    </xf>
    <xf numFmtId="0" fontId="2" fillId="0" borderId="89" xfId="0" applyFont="1" applyBorder="1" applyAlignment="1">
      <alignment horizontal="left" vertical="center"/>
    </xf>
    <xf numFmtId="0" fontId="14" fillId="3" borderId="80" xfId="0" applyFont="1" applyFill="1" applyBorder="1" applyAlignment="1">
      <alignment horizontal="center"/>
    </xf>
    <xf numFmtId="0" fontId="14" fillId="3" borderId="41" xfId="0" applyFont="1" applyFill="1" applyBorder="1" applyAlignment="1">
      <alignment horizontal="center"/>
    </xf>
    <xf numFmtId="0" fontId="2" fillId="0" borderId="90" xfId="0" applyFont="1" applyBorder="1" applyAlignment="1">
      <alignment horizontal="left"/>
    </xf>
    <xf numFmtId="0" fontId="15" fillId="0" borderId="3" xfId="0" applyFont="1" applyBorder="1" applyAlignment="1">
      <alignment horizontal="left"/>
    </xf>
    <xf numFmtId="0" fontId="15" fillId="0" borderId="0" xfId="0" applyFont="1" applyAlignment="1">
      <alignment horizontal="left"/>
    </xf>
    <xf numFmtId="0" fontId="5" fillId="0" borderId="3" xfId="0" applyFont="1" applyBorder="1" applyAlignment="1">
      <alignment horizontal="left"/>
    </xf>
    <xf numFmtId="0" fontId="15" fillId="0" borderId="25" xfId="0" applyFont="1" applyBorder="1" applyAlignment="1">
      <alignment horizontal="left"/>
    </xf>
    <xf numFmtId="0" fontId="15" fillId="0" borderId="6" xfId="0" applyFont="1" applyBorder="1" applyAlignment="1">
      <alignment horizontal="left"/>
    </xf>
    <xf numFmtId="4" fontId="7" fillId="0" borderId="66" xfId="0" applyNumberFormat="1" applyFont="1" applyBorder="1" applyAlignment="1">
      <alignment horizontal="right"/>
    </xf>
    <xf numFmtId="4" fontId="7" fillId="0" borderId="41" xfId="0" applyNumberFormat="1" applyFont="1" applyBorder="1" applyAlignment="1">
      <alignment horizontal="right"/>
    </xf>
    <xf numFmtId="0" fontId="17" fillId="0" borderId="81" xfId="0" applyFont="1" applyBorder="1" applyAlignment="1">
      <alignment horizontal="left"/>
    </xf>
    <xf numFmtId="0" fontId="17" fillId="0" borderId="82" xfId="0" applyFont="1" applyBorder="1" applyAlignment="1">
      <alignment horizontal="left"/>
    </xf>
    <xf numFmtId="0" fontId="15" fillId="0" borderId="36" xfId="0" applyFont="1" applyBorder="1" applyAlignment="1">
      <alignment horizontal="left"/>
    </xf>
    <xf numFmtId="0" fontId="7" fillId="0" borderId="81" xfId="0" applyFont="1" applyBorder="1" applyAlignment="1">
      <alignment horizontal="left" wrapText="1"/>
    </xf>
    <xf numFmtId="0" fontId="7" fillId="0" borderId="82" xfId="0" applyFont="1" applyBorder="1" applyAlignment="1">
      <alignment horizontal="left" wrapText="1"/>
    </xf>
    <xf numFmtId="0" fontId="0" fillId="3" borderId="39" xfId="0" applyFill="1" applyBorder="1" applyAlignment="1">
      <alignment horizontal="center"/>
    </xf>
    <xf numFmtId="0" fontId="0" fillId="3" borderId="44" xfId="0" applyFill="1" applyBorder="1" applyAlignment="1">
      <alignment horizontal="center"/>
    </xf>
    <xf numFmtId="0" fontId="5" fillId="3" borderId="39" xfId="0" applyFont="1" applyFill="1" applyBorder="1" applyAlignment="1">
      <alignment horizontal="center"/>
    </xf>
    <xf numFmtId="0" fontId="5" fillId="3" borderId="36" xfId="0" applyFont="1" applyFill="1" applyBorder="1" applyAlignment="1">
      <alignment horizontal="center"/>
    </xf>
    <xf numFmtId="0" fontId="5" fillId="3" borderId="44" xfId="0" applyFont="1" applyFill="1" applyBorder="1" applyAlignment="1">
      <alignment horizontal="center"/>
    </xf>
    <xf numFmtId="0" fontId="5" fillId="3" borderId="57" xfId="0" applyFont="1" applyFill="1" applyBorder="1" applyAlignment="1">
      <alignment horizontal="center" vertical="center"/>
    </xf>
    <xf numFmtId="0" fontId="5" fillId="3" borderId="58" xfId="0" applyFont="1" applyFill="1" applyBorder="1" applyAlignment="1">
      <alignment horizontal="center" vertical="center"/>
    </xf>
    <xf numFmtId="0" fontId="5" fillId="3" borderId="76" xfId="0" applyFont="1" applyFill="1" applyBorder="1" applyAlignment="1">
      <alignment horizontal="center" vertical="center"/>
    </xf>
    <xf numFmtId="0" fontId="5" fillId="3" borderId="39" xfId="0" applyFont="1" applyFill="1" applyBorder="1" applyAlignment="1">
      <alignment horizontal="left"/>
    </xf>
    <xf numFmtId="0" fontId="5" fillId="3" borderId="56" xfId="0" applyFont="1" applyFill="1" applyBorder="1" applyAlignment="1">
      <alignment horizontal="left"/>
    </xf>
    <xf numFmtId="0" fontId="5" fillId="3" borderId="49" xfId="0" applyFont="1" applyFill="1" applyBorder="1" applyAlignment="1">
      <alignment horizontal="left"/>
    </xf>
    <xf numFmtId="0" fontId="5" fillId="3" borderId="99" xfId="0" applyFont="1" applyFill="1" applyBorder="1" applyAlignment="1">
      <alignment horizontal="left"/>
    </xf>
    <xf numFmtId="0" fontId="5" fillId="3" borderId="49" xfId="0" applyFont="1" applyFill="1" applyBorder="1" applyAlignment="1">
      <alignment horizontal="center"/>
    </xf>
    <xf numFmtId="0" fontId="5" fillId="3" borderId="96" xfId="0" applyFont="1" applyFill="1" applyBorder="1" applyAlignment="1">
      <alignment horizontal="center"/>
    </xf>
    <xf numFmtId="0" fontId="5" fillId="3" borderId="52" xfId="0" applyFont="1" applyFill="1" applyBorder="1" applyAlignment="1">
      <alignment horizontal="center"/>
    </xf>
  </cellXfs>
  <cellStyles count="4">
    <cellStyle name="Prozent" xfId="3" builtinId="5"/>
    <cellStyle name="Prozent 2" xfId="2" xr:uid="{00000000-0005-0000-0000-000001000000}"/>
    <cellStyle name="Standard" xfId="0" builtinId="0"/>
    <cellStyle name="Standard 2" xfId="1" xr:uid="{00000000-0005-0000-0000-00000300000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7"/>
  <sheetViews>
    <sheetView tabSelected="1" view="pageLayout" zoomScaleNormal="100" workbookViewId="0"/>
  </sheetViews>
  <sheetFormatPr baseColWidth="10" defaultColWidth="11.42578125" defaultRowHeight="12.75"/>
  <cols>
    <col min="1" max="1" width="9" style="118" customWidth="1"/>
    <col min="2" max="2" width="38.7109375" style="117" customWidth="1"/>
    <col min="3" max="3" width="8.140625" style="121" customWidth="1"/>
    <col min="4" max="4" width="6.140625" style="121" customWidth="1"/>
    <col min="5" max="5" width="9" style="121" customWidth="1"/>
    <col min="6" max="6" width="14.42578125" style="120" customWidth="1"/>
    <col min="7" max="7" width="13.42578125" style="120" hidden="1" customWidth="1"/>
    <col min="8" max="8" width="12.85546875" style="119" customWidth="1"/>
    <col min="9" max="9" width="9.85546875" style="118" customWidth="1"/>
    <col min="10" max="16384" width="11.42578125" style="117"/>
  </cols>
  <sheetData>
    <row r="1" spans="1:10" customFormat="1" ht="15.75">
      <c r="A1" s="3" t="s">
        <v>183</v>
      </c>
      <c r="B1" s="3"/>
      <c r="C1" s="121"/>
      <c r="D1" s="121"/>
      <c r="E1" s="4" t="s">
        <v>2</v>
      </c>
      <c r="F1" s="68"/>
      <c r="G1" s="69"/>
      <c r="H1" s="4" t="s">
        <v>3</v>
      </c>
      <c r="I1" s="68"/>
    </row>
    <row r="2" spans="1:10" customFormat="1" ht="7.5" customHeight="1"/>
    <row r="3" spans="1:10" customFormat="1">
      <c r="A3" s="242" t="s">
        <v>138</v>
      </c>
      <c r="B3" s="242"/>
      <c r="C3" s="242"/>
      <c r="D3" s="242"/>
      <c r="E3" s="242"/>
      <c r="F3" s="242"/>
      <c r="G3" s="242"/>
      <c r="H3" s="115"/>
      <c r="I3" s="115"/>
      <c r="J3" s="115"/>
    </row>
    <row r="4" spans="1:10" customFormat="1" ht="98.25" customHeight="1">
      <c r="A4" s="241" t="s">
        <v>184</v>
      </c>
      <c r="B4" s="241"/>
      <c r="C4" s="241"/>
      <c r="D4" s="241"/>
      <c r="E4" s="241"/>
      <c r="F4" s="241"/>
      <c r="G4" s="241"/>
      <c r="H4" s="241"/>
      <c r="I4" s="241"/>
      <c r="J4" s="116"/>
    </row>
    <row r="5" spans="1:10" customFormat="1" ht="12.75" customHeight="1">
      <c r="A5" s="243" t="s">
        <v>139</v>
      </c>
      <c r="B5" s="243"/>
      <c r="C5" s="243"/>
      <c r="D5" s="243"/>
      <c r="E5" s="243"/>
      <c r="F5" s="243"/>
      <c r="G5" s="243"/>
      <c r="H5" s="243"/>
      <c r="I5" s="243"/>
      <c r="J5" s="115"/>
    </row>
    <row r="6" spans="1:10" customFormat="1" ht="167.25" customHeight="1">
      <c r="A6" s="241" t="s">
        <v>162</v>
      </c>
      <c r="B6" s="241"/>
      <c r="C6" s="241"/>
      <c r="D6" s="241"/>
      <c r="E6" s="241"/>
      <c r="F6" s="241"/>
      <c r="G6" s="241"/>
      <c r="H6" s="241"/>
      <c r="I6" s="241"/>
      <c r="J6" s="115"/>
    </row>
    <row r="7" spans="1:10" customFormat="1" ht="12.75" customHeight="1">
      <c r="A7" s="243" t="s">
        <v>189</v>
      </c>
      <c r="B7" s="243"/>
      <c r="C7" s="243"/>
      <c r="D7" s="243"/>
      <c r="E7" s="243"/>
      <c r="F7" s="243"/>
      <c r="G7" s="243"/>
      <c r="H7" s="243"/>
      <c r="I7" s="243"/>
      <c r="J7" s="115"/>
    </row>
    <row r="8" spans="1:10" customFormat="1" ht="12.75" customHeight="1">
      <c r="A8" s="241" t="s">
        <v>188</v>
      </c>
      <c r="B8" s="241"/>
      <c r="C8" s="241"/>
      <c r="D8" s="241"/>
      <c r="E8" s="241"/>
      <c r="F8" s="241"/>
      <c r="G8" s="241"/>
      <c r="H8" s="241"/>
      <c r="I8" s="241"/>
      <c r="J8" s="115"/>
    </row>
    <row r="9" spans="1:10" ht="13.5" thickBot="1"/>
    <row r="10" spans="1:10" ht="16.5" customHeight="1" thickBot="1">
      <c r="A10" s="161"/>
      <c r="B10" s="162" t="s">
        <v>140</v>
      </c>
      <c r="C10" s="163"/>
      <c r="D10" s="163"/>
      <c r="E10" s="163"/>
      <c r="F10" s="164"/>
      <c r="G10" s="164"/>
      <c r="H10" s="165"/>
      <c r="I10" s="237" t="s">
        <v>141</v>
      </c>
    </row>
    <row r="11" spans="1:10" ht="12.75" customHeight="1">
      <c r="A11" s="166"/>
      <c r="B11" s="167"/>
      <c r="C11" s="168"/>
      <c r="D11" s="169"/>
      <c r="E11" s="169"/>
      <c r="F11" s="170"/>
      <c r="G11" s="171" t="s">
        <v>142</v>
      </c>
      <c r="H11" s="172"/>
      <c r="I11" s="173"/>
    </row>
    <row r="12" spans="1:10" ht="12.75" customHeight="1" thickBot="1">
      <c r="A12" s="230" t="s">
        <v>177</v>
      </c>
      <c r="B12" s="229" t="s">
        <v>176</v>
      </c>
      <c r="C12" s="174" t="s">
        <v>143</v>
      </c>
      <c r="D12" s="175" t="s">
        <v>170</v>
      </c>
      <c r="E12" s="175" t="s">
        <v>169</v>
      </c>
      <c r="F12" s="176" t="s">
        <v>144</v>
      </c>
      <c r="G12" s="177"/>
      <c r="H12" s="178" t="s">
        <v>145</v>
      </c>
      <c r="I12" s="179" t="s">
        <v>62</v>
      </c>
    </row>
    <row r="13" spans="1:10" ht="36.75" customHeight="1" thickBot="1">
      <c r="A13" s="180"/>
      <c r="B13" s="181" t="s">
        <v>146</v>
      </c>
      <c r="C13" s="182"/>
      <c r="D13" s="183"/>
      <c r="E13" s="184"/>
      <c r="F13" s="185" t="s">
        <v>147</v>
      </c>
      <c r="G13" s="186" t="s">
        <v>148</v>
      </c>
      <c r="H13" s="187" t="s">
        <v>149</v>
      </c>
      <c r="I13" s="188" t="s">
        <v>168</v>
      </c>
    </row>
    <row r="14" spans="1:10" ht="12.75" customHeight="1">
      <c r="A14" s="189" t="s">
        <v>58</v>
      </c>
      <c r="B14" s="190" t="s">
        <v>150</v>
      </c>
      <c r="C14" s="191"/>
      <c r="D14" s="175"/>
      <c r="E14" s="175"/>
      <c r="F14" s="185" t="s">
        <v>151</v>
      </c>
      <c r="G14" s="177"/>
      <c r="H14" s="187" t="s">
        <v>152</v>
      </c>
      <c r="I14" s="192"/>
    </row>
    <row r="15" spans="1:10" ht="13.5" customHeight="1" thickBot="1">
      <c r="A15" s="193"/>
      <c r="B15" s="194"/>
      <c r="C15" s="195"/>
      <c r="D15" s="196"/>
      <c r="E15" s="196"/>
      <c r="F15" s="197"/>
      <c r="G15" s="198"/>
      <c r="H15" s="187" t="s">
        <v>186</v>
      </c>
      <c r="I15" s="199"/>
    </row>
    <row r="16" spans="1:10" ht="24" customHeight="1" thickBot="1">
      <c r="A16" s="200"/>
      <c r="B16" s="201" t="s">
        <v>153</v>
      </c>
      <c r="C16" s="191"/>
      <c r="D16" s="202" t="s">
        <v>167</v>
      </c>
      <c r="E16" s="203"/>
      <c r="F16" s="204"/>
      <c r="G16" s="205"/>
      <c r="H16" s="206" t="e">
        <f>(ROUND((YEARFRAC(I16,I19)*12*F16),0)/$C$14*C16)+(ROUND((YEARFRAC(I16,I19)*12*(F17+F18)),0))</f>
        <v>#DIV/0!</v>
      </c>
      <c r="I16" s="207"/>
    </row>
    <row r="17" spans="1:9" ht="14.25" customHeight="1" thickTop="1">
      <c r="A17" s="208"/>
      <c r="B17" s="209" t="s">
        <v>154</v>
      </c>
      <c r="C17" s="210"/>
      <c r="D17" s="210"/>
      <c r="E17" s="210"/>
      <c r="F17" s="211"/>
      <c r="G17" s="212">
        <f>(F17+F18)*12</f>
        <v>0</v>
      </c>
      <c r="H17" s="213"/>
      <c r="I17" s="192"/>
    </row>
    <row r="18" spans="1:9" ht="13.5" thickBot="1">
      <c r="A18" s="214"/>
      <c r="B18" s="215" t="s">
        <v>155</v>
      </c>
      <c r="C18" s="216"/>
      <c r="D18" s="216"/>
      <c r="E18" s="216"/>
      <c r="F18" s="217"/>
      <c r="G18" s="218"/>
      <c r="H18" s="219"/>
      <c r="I18" s="220"/>
    </row>
    <row r="19" spans="1:9" ht="24" customHeight="1" thickBot="1">
      <c r="A19" s="200"/>
      <c r="B19" s="201" t="s">
        <v>173</v>
      </c>
      <c r="C19" s="191"/>
      <c r="D19" s="202" t="s">
        <v>166</v>
      </c>
      <c r="E19" s="202">
        <v>1</v>
      </c>
      <c r="F19" s="204"/>
      <c r="G19" s="221" t="s">
        <v>156</v>
      </c>
      <c r="H19" s="206" t="e">
        <f>ROUND(F19/$C$14*C19+(G20+G21),0)</f>
        <v>#DIV/0!</v>
      </c>
      <c r="I19" s="207"/>
    </row>
    <row r="20" spans="1:9" ht="13.5" thickTop="1">
      <c r="A20" s="208"/>
      <c r="B20" s="209" t="s">
        <v>154</v>
      </c>
      <c r="C20" s="210"/>
      <c r="D20" s="210"/>
      <c r="E20" s="210"/>
      <c r="F20" s="211"/>
      <c r="G20" s="222">
        <f>F20+F21</f>
        <v>0</v>
      </c>
      <c r="H20" s="213"/>
      <c r="I20" s="192"/>
    </row>
    <row r="21" spans="1:9" ht="13.5" thickBot="1">
      <c r="A21" s="214"/>
      <c r="B21" s="215" t="s">
        <v>155</v>
      </c>
      <c r="C21" s="216"/>
      <c r="D21" s="216"/>
      <c r="E21" s="216"/>
      <c r="F21" s="217"/>
      <c r="G21" s="223" t="e">
        <f>(G17+G18)/C16*C19</f>
        <v>#DIV/0!</v>
      </c>
      <c r="H21" s="219"/>
      <c r="I21" s="220"/>
    </row>
    <row r="22" spans="1:9" ht="24" customHeight="1" thickBot="1">
      <c r="A22" s="200"/>
      <c r="B22" s="201" t="s">
        <v>174</v>
      </c>
      <c r="C22" s="191"/>
      <c r="D22" s="202" t="s">
        <v>166</v>
      </c>
      <c r="E22" s="202">
        <v>1</v>
      </c>
      <c r="F22" s="204"/>
      <c r="G22" s="221" t="s">
        <v>156</v>
      </c>
      <c r="H22" s="206" t="e">
        <f>ROUND(F22/$C$14*C22+(G23+G24),0)</f>
        <v>#DIV/0!</v>
      </c>
      <c r="I22" s="207"/>
    </row>
    <row r="23" spans="1:9" ht="13.5" thickTop="1">
      <c r="A23" s="208"/>
      <c r="B23" s="209" t="s">
        <v>154</v>
      </c>
      <c r="C23" s="210"/>
      <c r="D23" s="210"/>
      <c r="E23" s="210"/>
      <c r="F23" s="211"/>
      <c r="G23" s="222">
        <f>F23+F24</f>
        <v>0</v>
      </c>
      <c r="H23" s="213"/>
      <c r="I23" s="192"/>
    </row>
    <row r="24" spans="1:9" ht="13.5" thickBot="1">
      <c r="A24" s="214"/>
      <c r="B24" s="215" t="s">
        <v>155</v>
      </c>
      <c r="C24" s="216"/>
      <c r="D24" s="216"/>
      <c r="E24" s="216"/>
      <c r="F24" s="217"/>
      <c r="G24" s="223" t="e">
        <f>(G20+G21)/C19*C22</f>
        <v>#DIV/0!</v>
      </c>
      <c r="H24" s="219"/>
      <c r="I24" s="220"/>
    </row>
    <row r="25" spans="1:9" ht="24" customHeight="1" thickBot="1">
      <c r="A25" s="200"/>
      <c r="B25" s="201" t="s">
        <v>157</v>
      </c>
      <c r="C25" s="191"/>
      <c r="D25" s="202" t="s">
        <v>166</v>
      </c>
      <c r="E25" s="202">
        <v>1</v>
      </c>
      <c r="F25" s="204"/>
      <c r="G25" s="221" t="s">
        <v>156</v>
      </c>
      <c r="H25" s="206" t="e">
        <f>ROUND(F25/$C$14*C25+(G26+G27),0)</f>
        <v>#DIV/0!</v>
      </c>
      <c r="I25" s="207"/>
    </row>
    <row r="26" spans="1:9" ht="13.5" thickTop="1">
      <c r="A26" s="208"/>
      <c r="B26" s="209" t="s">
        <v>154</v>
      </c>
      <c r="C26" s="210"/>
      <c r="D26" s="210"/>
      <c r="E26" s="210"/>
      <c r="F26" s="211"/>
      <c r="G26" s="222">
        <f>F26+F27</f>
        <v>0</v>
      </c>
      <c r="H26" s="213"/>
      <c r="I26" s="192"/>
    </row>
    <row r="27" spans="1:9" ht="13.5" thickBot="1">
      <c r="A27" s="214"/>
      <c r="B27" s="215" t="s">
        <v>155</v>
      </c>
      <c r="C27" s="216"/>
      <c r="D27" s="216"/>
      <c r="E27" s="216"/>
      <c r="F27" s="217"/>
      <c r="G27" s="223" t="e">
        <f>(G23+G24)/C22*C25</f>
        <v>#DIV/0!</v>
      </c>
      <c r="H27" s="219"/>
      <c r="I27" s="220"/>
    </row>
    <row r="28" spans="1:9" ht="24" customHeight="1" thickBot="1">
      <c r="A28" s="200"/>
      <c r="B28" s="201" t="s">
        <v>175</v>
      </c>
      <c r="C28" s="191"/>
      <c r="D28" s="202" t="s">
        <v>166</v>
      </c>
      <c r="E28" s="202">
        <v>1</v>
      </c>
      <c r="F28" s="204"/>
      <c r="G28" s="221" t="s">
        <v>156</v>
      </c>
      <c r="H28" s="206" t="e">
        <f>ROUND(F28/$C$14*C28+(G29+G30),0)</f>
        <v>#DIV/0!</v>
      </c>
      <c r="I28" s="207"/>
    </row>
    <row r="29" spans="1:9" ht="13.5" thickTop="1">
      <c r="A29" s="208"/>
      <c r="B29" s="209" t="s">
        <v>154</v>
      </c>
      <c r="C29" s="210"/>
      <c r="D29" s="210"/>
      <c r="E29" s="210"/>
      <c r="F29" s="211"/>
      <c r="G29" s="222">
        <f>F29+F30</f>
        <v>0</v>
      </c>
      <c r="H29" s="213"/>
      <c r="I29" s="192"/>
    </row>
    <row r="30" spans="1:9" ht="13.5" thickBot="1">
      <c r="A30" s="214"/>
      <c r="B30" s="215" t="s">
        <v>155</v>
      </c>
      <c r="C30" s="216"/>
      <c r="D30" s="216"/>
      <c r="E30" s="216"/>
      <c r="F30" s="217"/>
      <c r="G30" s="223" t="e">
        <f>(G26+G27)/C25*C28</f>
        <v>#DIV/0!</v>
      </c>
      <c r="H30" s="219"/>
      <c r="I30" s="220"/>
    </row>
    <row r="31" spans="1:9" ht="24" customHeight="1" thickBot="1">
      <c r="A31" s="200"/>
      <c r="B31" s="201" t="s">
        <v>158</v>
      </c>
      <c r="C31" s="203"/>
      <c r="D31" s="202" t="s">
        <v>166</v>
      </c>
      <c r="E31" s="202">
        <v>1</v>
      </c>
      <c r="F31" s="204"/>
      <c r="G31" s="221" t="s">
        <v>156</v>
      </c>
      <c r="H31" s="206" t="e">
        <f>ROUND(F31/$C$14*C31+(G32+G33),0)</f>
        <v>#DIV/0!</v>
      </c>
      <c r="I31" s="207"/>
    </row>
    <row r="32" spans="1:9" ht="13.5" thickTop="1">
      <c r="A32" s="208"/>
      <c r="B32" s="209" t="s">
        <v>154</v>
      </c>
      <c r="C32" s="210"/>
      <c r="D32" s="210"/>
      <c r="E32" s="210"/>
      <c r="F32" s="211"/>
      <c r="G32" s="222">
        <f>F32+F33</f>
        <v>0</v>
      </c>
      <c r="H32" s="213"/>
      <c r="I32" s="192"/>
    </row>
    <row r="33" spans="1:9" ht="13.5" thickBot="1">
      <c r="A33" s="214"/>
      <c r="B33" s="215" t="s">
        <v>155</v>
      </c>
      <c r="C33" s="216"/>
      <c r="D33" s="216"/>
      <c r="E33" s="216"/>
      <c r="F33" s="217"/>
      <c r="G33" s="223" t="e">
        <f>(G29+G30)/C28*C31</f>
        <v>#DIV/0!</v>
      </c>
      <c r="H33" s="219"/>
      <c r="I33" s="220"/>
    </row>
    <row r="34" spans="1:9" ht="24" customHeight="1" thickBot="1">
      <c r="A34" s="200"/>
      <c r="B34" s="201" t="s">
        <v>159</v>
      </c>
      <c r="C34" s="203"/>
      <c r="D34" s="202" t="s">
        <v>166</v>
      </c>
      <c r="E34" s="202">
        <v>1</v>
      </c>
      <c r="F34" s="204"/>
      <c r="G34" s="221" t="s">
        <v>156</v>
      </c>
      <c r="H34" s="206" t="e">
        <f>ROUND(F34/$C$14*C34+(G35+G36),0)</f>
        <v>#DIV/0!</v>
      </c>
      <c r="I34" s="207"/>
    </row>
    <row r="35" spans="1:9" ht="13.5" thickTop="1">
      <c r="A35" s="208"/>
      <c r="B35" s="209" t="s">
        <v>154</v>
      </c>
      <c r="C35" s="210"/>
      <c r="D35" s="210"/>
      <c r="E35" s="210"/>
      <c r="F35" s="211"/>
      <c r="G35" s="222">
        <f>F35+F36</f>
        <v>0</v>
      </c>
      <c r="H35" s="213"/>
      <c r="I35" s="192"/>
    </row>
    <row r="36" spans="1:9" ht="13.5" thickBot="1">
      <c r="A36" s="214"/>
      <c r="B36" s="215" t="s">
        <v>155</v>
      </c>
      <c r="C36" s="216"/>
      <c r="D36" s="216"/>
      <c r="E36" s="216"/>
      <c r="F36" s="217"/>
      <c r="G36" s="223" t="e">
        <f>(G32+G33)/C31*C34</f>
        <v>#DIV/0!</v>
      </c>
      <c r="H36" s="219"/>
      <c r="I36" s="220"/>
    </row>
    <row r="37" spans="1:9" ht="24" customHeight="1" thickBot="1">
      <c r="A37" s="200"/>
      <c r="B37" s="201" t="s">
        <v>160</v>
      </c>
      <c r="C37" s="203"/>
      <c r="D37" s="202" t="s">
        <v>166</v>
      </c>
      <c r="E37" s="202">
        <v>1</v>
      </c>
      <c r="F37" s="204"/>
      <c r="G37" s="221" t="s">
        <v>156</v>
      </c>
      <c r="H37" s="206" t="e">
        <f>ROUND(F37/$C$14*C37+(G38+G39),0)</f>
        <v>#DIV/0!</v>
      </c>
      <c r="I37" s="207"/>
    </row>
    <row r="38" spans="1:9" ht="13.5" thickTop="1">
      <c r="A38" s="208"/>
      <c r="B38" s="209" t="s">
        <v>154</v>
      </c>
      <c r="C38" s="210"/>
      <c r="D38" s="210"/>
      <c r="E38" s="210"/>
      <c r="F38" s="211"/>
      <c r="G38" s="222">
        <f>F38+F39</f>
        <v>0</v>
      </c>
      <c r="H38" s="213"/>
      <c r="I38" s="192"/>
    </row>
    <row r="39" spans="1:9" ht="13.5" thickBot="1">
      <c r="A39" s="214"/>
      <c r="B39" s="215" t="s">
        <v>155</v>
      </c>
      <c r="C39" s="216"/>
      <c r="D39" s="216"/>
      <c r="E39" s="216"/>
      <c r="F39" s="217"/>
      <c r="G39" s="223" t="e">
        <f>(G35+G36)/C34*C37</f>
        <v>#DIV/0!</v>
      </c>
      <c r="H39" s="219"/>
      <c r="I39" s="220"/>
    </row>
    <row r="40" spans="1:9" ht="24" customHeight="1" thickBot="1">
      <c r="A40" s="200"/>
      <c r="B40" s="201" t="s">
        <v>161</v>
      </c>
      <c r="C40" s="203"/>
      <c r="D40" s="202" t="s">
        <v>166</v>
      </c>
      <c r="E40" s="202">
        <v>1</v>
      </c>
      <c r="F40" s="204"/>
      <c r="G40" s="221" t="s">
        <v>156</v>
      </c>
      <c r="H40" s="206" t="e">
        <f>ROUND(F40/$C$14*C40+(G41+G42),0)</f>
        <v>#DIV/0!</v>
      </c>
      <c r="I40" s="207"/>
    </row>
    <row r="41" spans="1:9" ht="13.5" thickTop="1">
      <c r="A41" s="208"/>
      <c r="B41" s="209" t="s">
        <v>154</v>
      </c>
      <c r="C41" s="210"/>
      <c r="D41" s="210"/>
      <c r="E41" s="210"/>
      <c r="F41" s="211"/>
      <c r="G41" s="222">
        <f>F41+F42</f>
        <v>0</v>
      </c>
      <c r="H41" s="213"/>
      <c r="I41" s="192"/>
    </row>
    <row r="42" spans="1:9" ht="13.5" thickBot="1">
      <c r="A42" s="224"/>
      <c r="B42" s="225" t="s">
        <v>155</v>
      </c>
      <c r="C42" s="195"/>
      <c r="D42" s="195"/>
      <c r="E42" s="195"/>
      <c r="F42" s="226"/>
      <c r="G42" s="227" t="e">
        <f>(G38+G39)/C37*C40</f>
        <v>#DIV/0!</v>
      </c>
      <c r="H42" s="228"/>
      <c r="I42" s="199"/>
    </row>
    <row r="44" spans="1:9"/>
    <row r="45" spans="1:9"/>
    <row r="46" spans="1:9" ht="13.5" thickBot="1"/>
    <row r="47" spans="1:9" ht="16.5" thickBot="1">
      <c r="A47" s="160"/>
      <c r="B47" s="159" t="s">
        <v>165</v>
      </c>
      <c r="C47" s="158"/>
      <c r="D47" s="158"/>
      <c r="E47" s="158"/>
      <c r="F47" s="157"/>
      <c r="G47" s="157"/>
      <c r="H47" s="156"/>
      <c r="I47" s="155"/>
    </row>
    <row r="48" spans="1:9">
      <c r="A48" s="152"/>
      <c r="B48" s="151"/>
      <c r="C48" s="150"/>
      <c r="D48" s="150"/>
      <c r="E48" s="150"/>
      <c r="F48" s="238" t="s">
        <v>164</v>
      </c>
      <c r="G48" s="149"/>
      <c r="H48" s="154"/>
      <c r="I48" s="153"/>
    </row>
    <row r="49" spans="1:9">
      <c r="A49" s="152" t="s">
        <v>58</v>
      </c>
      <c r="B49" s="151" t="s">
        <v>61</v>
      </c>
      <c r="C49" s="150" t="s">
        <v>143</v>
      </c>
      <c r="D49" s="150"/>
      <c r="E49" s="150"/>
      <c r="F49" s="239"/>
      <c r="G49" s="149"/>
      <c r="H49" s="148" t="s">
        <v>163</v>
      </c>
      <c r="I49" s="147" t="s">
        <v>62</v>
      </c>
    </row>
    <row r="50" spans="1:9" ht="13.5" thickBot="1">
      <c r="A50" s="146"/>
      <c r="B50" s="145"/>
      <c r="C50" s="144"/>
      <c r="D50" s="144"/>
      <c r="E50" s="144"/>
      <c r="F50" s="240"/>
      <c r="G50" s="143"/>
      <c r="H50" s="142"/>
      <c r="I50" s="141"/>
    </row>
    <row r="51" spans="1:9">
      <c r="A51" s="140"/>
      <c r="B51" s="139"/>
      <c r="C51" s="138"/>
      <c r="D51" s="138"/>
      <c r="E51" s="138"/>
      <c r="F51" s="137"/>
      <c r="H51" s="136"/>
      <c r="I51" s="135"/>
    </row>
    <row r="52" spans="1:9">
      <c r="A52" s="134"/>
      <c r="B52" s="133"/>
      <c r="C52" s="132"/>
      <c r="D52" s="132"/>
      <c r="E52" s="132"/>
      <c r="F52" s="131"/>
      <c r="H52" s="130"/>
      <c r="I52" s="129"/>
    </row>
    <row r="53" spans="1:9">
      <c r="A53" s="134"/>
      <c r="B53" s="133"/>
      <c r="C53" s="132"/>
      <c r="D53" s="132"/>
      <c r="E53" s="132"/>
      <c r="F53" s="131"/>
      <c r="H53" s="130"/>
      <c r="I53" s="129"/>
    </row>
    <row r="54" spans="1:9">
      <c r="A54" s="134"/>
      <c r="B54" s="133"/>
      <c r="C54" s="132"/>
      <c r="D54" s="132"/>
      <c r="E54" s="132"/>
      <c r="F54" s="131"/>
      <c r="H54" s="130"/>
      <c r="I54" s="129"/>
    </row>
    <row r="55" spans="1:9">
      <c r="A55" s="134"/>
      <c r="B55" s="133"/>
      <c r="C55" s="132"/>
      <c r="D55" s="132"/>
      <c r="E55" s="132"/>
      <c r="F55" s="131"/>
      <c r="H55" s="130"/>
      <c r="I55" s="129"/>
    </row>
    <row r="56" spans="1:9">
      <c r="A56" s="134"/>
      <c r="B56" s="133"/>
      <c r="C56" s="132"/>
      <c r="D56" s="132"/>
      <c r="E56" s="132"/>
      <c r="F56" s="131"/>
      <c r="H56" s="130"/>
      <c r="I56" s="129"/>
    </row>
    <row r="57" spans="1:9">
      <c r="A57" s="134"/>
      <c r="B57" s="133"/>
      <c r="C57" s="132"/>
      <c r="D57" s="132"/>
      <c r="E57" s="132"/>
      <c r="F57" s="131"/>
      <c r="H57" s="130"/>
      <c r="I57" s="129"/>
    </row>
    <row r="58" spans="1:9">
      <c r="A58" s="134"/>
      <c r="B58" s="133"/>
      <c r="C58" s="132"/>
      <c r="D58" s="132"/>
      <c r="E58" s="132"/>
      <c r="F58" s="131"/>
      <c r="H58" s="130" t="str">
        <f t="shared" ref="H58:H66" si="0">IF(C58=0,"",(H57/C57*C58)+F58)</f>
        <v/>
      </c>
      <c r="I58" s="129"/>
    </row>
    <row r="59" spans="1:9">
      <c r="A59" s="134"/>
      <c r="B59" s="133"/>
      <c r="C59" s="132"/>
      <c r="D59" s="132"/>
      <c r="E59" s="132"/>
      <c r="F59" s="131"/>
      <c r="H59" s="130" t="str">
        <f t="shared" si="0"/>
        <v/>
      </c>
      <c r="I59" s="129"/>
    </row>
    <row r="60" spans="1:9">
      <c r="A60" s="134"/>
      <c r="B60" s="133"/>
      <c r="C60" s="132"/>
      <c r="D60" s="132"/>
      <c r="E60" s="132"/>
      <c r="F60" s="131"/>
      <c r="H60" s="130" t="str">
        <f t="shared" si="0"/>
        <v/>
      </c>
      <c r="I60" s="129"/>
    </row>
    <row r="61" spans="1:9">
      <c r="A61" s="134"/>
      <c r="B61" s="133"/>
      <c r="C61" s="132"/>
      <c r="D61" s="132"/>
      <c r="E61" s="132"/>
      <c r="F61" s="131"/>
      <c r="H61" s="130" t="str">
        <f t="shared" si="0"/>
        <v/>
      </c>
      <c r="I61" s="129"/>
    </row>
    <row r="62" spans="1:9">
      <c r="A62" s="134"/>
      <c r="B62" s="133"/>
      <c r="C62" s="132"/>
      <c r="D62" s="132"/>
      <c r="E62" s="132"/>
      <c r="F62" s="131"/>
      <c r="H62" s="130" t="str">
        <f t="shared" si="0"/>
        <v/>
      </c>
      <c r="I62" s="129"/>
    </row>
    <row r="63" spans="1:9">
      <c r="A63" s="134"/>
      <c r="B63" s="133"/>
      <c r="C63" s="132"/>
      <c r="D63" s="132"/>
      <c r="E63" s="132"/>
      <c r="F63" s="131"/>
      <c r="H63" s="130" t="str">
        <f t="shared" si="0"/>
        <v/>
      </c>
      <c r="I63" s="129"/>
    </row>
    <row r="64" spans="1:9">
      <c r="A64" s="134"/>
      <c r="B64" s="133"/>
      <c r="C64" s="132"/>
      <c r="D64" s="132"/>
      <c r="E64" s="132"/>
      <c r="F64" s="131"/>
      <c r="H64" s="130" t="str">
        <f t="shared" si="0"/>
        <v/>
      </c>
      <c r="I64" s="129"/>
    </row>
    <row r="65" spans="1:9">
      <c r="A65" s="134"/>
      <c r="B65" s="133"/>
      <c r="C65" s="132"/>
      <c r="D65" s="132"/>
      <c r="E65" s="132"/>
      <c r="F65" s="131"/>
      <c r="H65" s="130" t="str">
        <f t="shared" si="0"/>
        <v/>
      </c>
      <c r="I65" s="129"/>
    </row>
    <row r="66" spans="1:9">
      <c r="A66" s="134"/>
      <c r="B66" s="133"/>
      <c r="C66" s="132"/>
      <c r="D66" s="132"/>
      <c r="E66" s="132"/>
      <c r="F66" s="131"/>
      <c r="H66" s="130" t="str">
        <f t="shared" si="0"/>
        <v/>
      </c>
      <c r="I66" s="129"/>
    </row>
    <row r="67" spans="1:9" ht="13.5" thickBot="1">
      <c r="A67" s="128"/>
      <c r="B67" s="127"/>
      <c r="C67" s="126"/>
      <c r="D67" s="126"/>
      <c r="E67" s="126"/>
      <c r="F67" s="125"/>
      <c r="G67" s="124"/>
      <c r="H67" s="123" t="str">
        <f>IF(C67=0,"",(H66/C66*C67)+F67)</f>
        <v/>
      </c>
      <c r="I67" s="122"/>
    </row>
  </sheetData>
  <mergeCells count="7">
    <mergeCell ref="F48:F50"/>
    <mergeCell ref="A8:I8"/>
    <mergeCell ref="A3:G3"/>
    <mergeCell ref="A4:I4"/>
    <mergeCell ref="A5:I5"/>
    <mergeCell ref="A6:I6"/>
    <mergeCell ref="A7:I7"/>
  </mergeCells>
  <pageMargins left="0.7" right="0.7" top="0.78740157499999996" bottom="0.78740157499999996" header="0.3" footer="0.3"/>
  <pageSetup paperSize="9" scale="82" fitToHeight="0" orientation="portrait" r:id="rId1"/>
  <headerFooter>
    <oddHeader>&amp;R&amp;G</oddHeader>
  </headerFooter>
  <rowBreaks count="1" manualBreakCount="1">
    <brk id="8" max="16383" man="1"/>
  </rowBreaks>
  <legacy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78"/>
  <sheetViews>
    <sheetView view="pageLayout" zoomScaleNormal="100" zoomScaleSheetLayoutView="100" workbookViewId="0"/>
  </sheetViews>
  <sheetFormatPr baseColWidth="10" defaultColWidth="9.140625" defaultRowHeight="12.75"/>
  <cols>
    <col min="1" max="1" width="6.5703125" customWidth="1"/>
    <col min="2" max="2" width="13" customWidth="1"/>
    <col min="3" max="3" width="20.7109375" customWidth="1"/>
    <col min="4" max="4" width="5.85546875" bestFit="1" customWidth="1"/>
    <col min="5" max="5" width="10.28515625" bestFit="1" customWidth="1"/>
    <col min="6" max="6" width="9.7109375" bestFit="1" customWidth="1"/>
    <col min="7" max="7" width="10.140625" bestFit="1" customWidth="1"/>
    <col min="8" max="8" width="0.7109375" customWidth="1"/>
    <col min="9" max="9" width="6.28515625" bestFit="1" customWidth="1"/>
    <col min="10" max="10" width="11.7109375" customWidth="1"/>
  </cols>
  <sheetData>
    <row r="1" spans="1:10" ht="15.75">
      <c r="A1" s="3" t="s">
        <v>183</v>
      </c>
      <c r="B1" s="3"/>
      <c r="C1" s="1"/>
      <c r="D1" s="4" t="s">
        <v>2</v>
      </c>
      <c r="E1" s="68"/>
      <c r="F1" s="2" t="s">
        <v>3</v>
      </c>
      <c r="G1" s="69"/>
    </row>
    <row r="2" spans="1:10" ht="7.5" customHeight="1" thickBot="1"/>
    <row r="3" spans="1:10">
      <c r="A3" s="6" t="s">
        <v>0</v>
      </c>
      <c r="B3" s="315" t="s">
        <v>136</v>
      </c>
      <c r="C3" s="315"/>
      <c r="D3" s="315"/>
      <c r="E3" s="315"/>
      <c r="F3" s="315"/>
      <c r="G3" s="315"/>
      <c r="H3" s="7"/>
      <c r="I3" s="316" t="s">
        <v>4</v>
      </c>
      <c r="J3" s="317"/>
    </row>
    <row r="4" spans="1:10">
      <c r="A4" s="8" t="s">
        <v>1</v>
      </c>
      <c r="B4" s="330" t="s">
        <v>137</v>
      </c>
      <c r="C4" s="331"/>
      <c r="D4" s="331"/>
      <c r="E4" s="331"/>
      <c r="F4" s="5" t="s">
        <v>2</v>
      </c>
      <c r="G4" s="114"/>
      <c r="I4" s="318"/>
      <c r="J4" s="319"/>
    </row>
    <row r="5" spans="1:10" ht="3.75" customHeight="1">
      <c r="A5" s="9"/>
      <c r="J5" s="10"/>
    </row>
    <row r="6" spans="1:10">
      <c r="A6" s="300" t="s">
        <v>5</v>
      </c>
      <c r="B6" s="320"/>
      <c r="C6" s="324"/>
      <c r="D6" s="326"/>
      <c r="E6" s="327" t="s">
        <v>7</v>
      </c>
      <c r="F6" s="329"/>
      <c r="G6" s="324"/>
      <c r="H6" s="325"/>
      <c r="I6" s="325"/>
      <c r="J6" s="319"/>
    </row>
    <row r="7" spans="1:10">
      <c r="A7" s="300" t="s">
        <v>6</v>
      </c>
      <c r="B7" s="320"/>
      <c r="C7" s="318"/>
      <c r="D7" s="326"/>
      <c r="E7" s="327" t="s">
        <v>181</v>
      </c>
      <c r="F7" s="328"/>
      <c r="G7" s="324"/>
      <c r="H7" s="325"/>
      <c r="I7" s="325"/>
      <c r="J7" s="319"/>
    </row>
    <row r="8" spans="1:10" ht="3.75" customHeight="1">
      <c r="A8" s="9"/>
      <c r="J8" s="10"/>
    </row>
    <row r="9" spans="1:10">
      <c r="A9" s="300" t="s">
        <v>9</v>
      </c>
      <c r="B9" s="301"/>
      <c r="C9" s="232" t="s">
        <v>179</v>
      </c>
      <c r="D9" s="91"/>
      <c r="E9" s="321" t="s">
        <v>11</v>
      </c>
      <c r="F9" s="322"/>
      <c r="G9" s="323"/>
      <c r="H9" s="332" t="s">
        <v>97</v>
      </c>
      <c r="I9" s="325"/>
      <c r="J9" s="319"/>
    </row>
    <row r="10" spans="1:10" ht="40.5" customHeight="1">
      <c r="A10" s="300" t="s">
        <v>10</v>
      </c>
      <c r="B10" s="301"/>
      <c r="C10" s="232" t="s">
        <v>179</v>
      </c>
      <c r="D10" s="232"/>
      <c r="E10" s="286" t="s">
        <v>99</v>
      </c>
      <c r="F10" s="287"/>
      <c r="G10" s="288"/>
      <c r="H10" s="312" t="s">
        <v>190</v>
      </c>
      <c r="I10" s="313"/>
      <c r="J10" s="314"/>
    </row>
    <row r="11" spans="1:10" s="84" customFormat="1" ht="40.5" customHeight="1">
      <c r="A11" s="302" t="s">
        <v>96</v>
      </c>
      <c r="B11" s="303"/>
      <c r="C11" s="307" t="s">
        <v>97</v>
      </c>
      <c r="D11" s="308"/>
      <c r="E11" s="409" t="s">
        <v>95</v>
      </c>
      <c r="F11" s="410"/>
      <c r="G11" s="303"/>
      <c r="H11" s="309" t="s">
        <v>190</v>
      </c>
      <c r="I11" s="310"/>
      <c r="J11" s="311"/>
    </row>
    <row r="12" spans="1:10" ht="4.5" customHeight="1">
      <c r="A12" s="39"/>
      <c r="B12" s="40"/>
      <c r="C12" s="40"/>
      <c r="D12" s="40"/>
      <c r="E12" s="40"/>
      <c r="F12" s="40"/>
      <c r="G12" s="40"/>
      <c r="H12" s="40"/>
      <c r="I12" s="40"/>
      <c r="J12" s="41"/>
    </row>
    <row r="13" spans="1:10">
      <c r="A13" s="304" t="s">
        <v>14</v>
      </c>
      <c r="B13" s="296"/>
      <c r="C13" s="296"/>
      <c r="D13" s="297"/>
      <c r="E13" s="295" t="s">
        <v>78</v>
      </c>
      <c r="F13" s="296"/>
      <c r="G13" s="296"/>
      <c r="H13" s="297"/>
      <c r="I13" s="291" t="s">
        <v>15</v>
      </c>
      <c r="J13" s="292"/>
    </row>
    <row r="14" spans="1:10" ht="25.5" customHeight="1" thickBot="1">
      <c r="A14" s="298" t="s">
        <v>12</v>
      </c>
      <c r="B14" s="299"/>
      <c r="C14" s="299"/>
      <c r="D14" s="52" t="s">
        <v>13</v>
      </c>
      <c r="E14" s="53" t="s">
        <v>27</v>
      </c>
      <c r="F14" s="54" t="s">
        <v>25</v>
      </c>
      <c r="G14" s="289" t="s">
        <v>26</v>
      </c>
      <c r="H14" s="290"/>
      <c r="I14" s="293"/>
      <c r="J14" s="294"/>
    </row>
    <row r="15" spans="1:10" ht="3" customHeight="1" thickBot="1">
      <c r="A15" s="13"/>
      <c r="B15" s="13"/>
      <c r="C15" s="13"/>
      <c r="D15" s="12"/>
      <c r="E15" s="12"/>
      <c r="F15" s="12"/>
      <c r="G15" s="14"/>
      <c r="H15" s="14"/>
      <c r="I15" s="11"/>
      <c r="J15" s="11"/>
    </row>
    <row r="16" spans="1:10">
      <c r="A16" s="263" t="s">
        <v>16</v>
      </c>
      <c r="B16" s="264"/>
      <c r="C16" s="264"/>
      <c r="D16" s="18"/>
      <c r="E16" s="18"/>
      <c r="F16" s="18"/>
      <c r="G16" s="256"/>
      <c r="H16" s="256"/>
      <c r="I16" s="261"/>
      <c r="J16" s="262"/>
    </row>
    <row r="17" spans="1:10">
      <c r="A17" s="87" t="s">
        <v>17</v>
      </c>
      <c r="B17" s="88"/>
      <c r="C17" s="91"/>
      <c r="D17" s="96">
        <v>1</v>
      </c>
      <c r="E17" s="70"/>
      <c r="F17" s="71"/>
      <c r="G17" s="305" t="s">
        <v>135</v>
      </c>
      <c r="H17" s="306"/>
      <c r="I17" s="279"/>
      <c r="J17" s="280"/>
    </row>
    <row r="18" spans="1:10">
      <c r="A18" s="265" t="s">
        <v>18</v>
      </c>
      <c r="B18" s="266"/>
      <c r="C18" s="266"/>
      <c r="D18" s="57"/>
      <c r="E18" s="72"/>
      <c r="F18" s="73"/>
      <c r="G18" s="305" t="s">
        <v>135</v>
      </c>
      <c r="H18" s="306"/>
      <c r="I18" s="246"/>
      <c r="J18" s="247"/>
    </row>
    <row r="19" spans="1:10">
      <c r="A19" s="85" t="s">
        <v>20</v>
      </c>
      <c r="B19" s="86"/>
      <c r="C19" s="86"/>
      <c r="D19" s="57"/>
      <c r="E19" s="72"/>
      <c r="F19" s="73"/>
      <c r="G19" s="305" t="s">
        <v>135</v>
      </c>
      <c r="H19" s="306"/>
      <c r="I19" s="246"/>
      <c r="J19" s="247"/>
    </row>
    <row r="20" spans="1:10">
      <c r="A20" s="85" t="s">
        <v>21</v>
      </c>
      <c r="B20" s="86"/>
      <c r="C20" s="86"/>
      <c r="D20" s="57"/>
      <c r="E20" s="72"/>
      <c r="F20" s="73"/>
      <c r="G20" s="305" t="s">
        <v>135</v>
      </c>
      <c r="H20" s="306"/>
      <c r="I20" s="246"/>
      <c r="J20" s="247"/>
    </row>
    <row r="21" spans="1:10">
      <c r="A21" s="265" t="s">
        <v>22</v>
      </c>
      <c r="B21" s="266"/>
      <c r="C21" s="89" t="s">
        <v>100</v>
      </c>
      <c r="D21" s="57"/>
      <c r="E21" s="72"/>
      <c r="F21" s="73"/>
      <c r="G21" s="305" t="s">
        <v>135</v>
      </c>
      <c r="H21" s="306"/>
      <c r="I21" s="246"/>
      <c r="J21" s="247"/>
    </row>
    <row r="22" spans="1:10">
      <c r="A22" s="265" t="s">
        <v>24</v>
      </c>
      <c r="B22" s="266"/>
      <c r="C22" s="266"/>
      <c r="D22" s="57"/>
      <c r="E22" s="72"/>
      <c r="F22" s="73"/>
      <c r="G22" s="305" t="s">
        <v>135</v>
      </c>
      <c r="H22" s="306"/>
      <c r="I22" s="246"/>
      <c r="J22" s="247"/>
    </row>
    <row r="23" spans="1:10">
      <c r="A23" s="265" t="s">
        <v>23</v>
      </c>
      <c r="B23" s="266"/>
      <c r="C23" s="266"/>
      <c r="D23" s="57"/>
      <c r="E23" s="72"/>
      <c r="F23" s="73"/>
      <c r="G23" s="305" t="s">
        <v>135</v>
      </c>
      <c r="H23" s="306"/>
      <c r="I23" s="246"/>
      <c r="J23" s="247"/>
    </row>
    <row r="24" spans="1:10">
      <c r="A24" s="265" t="s">
        <v>34</v>
      </c>
      <c r="B24" s="266"/>
      <c r="C24" s="266"/>
      <c r="D24" s="57"/>
      <c r="E24" s="72"/>
      <c r="F24" s="73"/>
      <c r="G24" s="305" t="s">
        <v>135</v>
      </c>
      <c r="H24" s="306"/>
      <c r="I24" s="246"/>
      <c r="J24" s="247"/>
    </row>
    <row r="25" spans="1:10">
      <c r="A25" s="265" t="s">
        <v>19</v>
      </c>
      <c r="B25" s="266"/>
      <c r="C25" s="266"/>
      <c r="D25" s="57"/>
      <c r="E25" s="72"/>
      <c r="F25" s="73"/>
      <c r="G25" s="305" t="s">
        <v>135</v>
      </c>
      <c r="H25" s="306"/>
      <c r="I25" s="246"/>
      <c r="J25" s="247"/>
    </row>
    <row r="26" spans="1:10">
      <c r="A26" s="265" t="s">
        <v>28</v>
      </c>
      <c r="B26" s="266"/>
      <c r="C26" s="266"/>
      <c r="D26" s="57"/>
      <c r="E26" s="72"/>
      <c r="F26" s="73"/>
      <c r="G26" s="305" t="s">
        <v>135</v>
      </c>
      <c r="H26" s="306"/>
      <c r="I26" s="246"/>
      <c r="J26" s="247"/>
    </row>
    <row r="27" spans="1:10">
      <c r="A27" s="265" t="s">
        <v>32</v>
      </c>
      <c r="B27" s="266"/>
      <c r="C27" s="266"/>
      <c r="D27" s="57"/>
      <c r="E27" s="72"/>
      <c r="F27" s="73"/>
      <c r="G27" s="305" t="s">
        <v>135</v>
      </c>
      <c r="H27" s="306"/>
      <c r="I27" s="246"/>
      <c r="J27" s="247"/>
    </row>
    <row r="28" spans="1:10">
      <c r="A28" s="265" t="s">
        <v>33</v>
      </c>
      <c r="B28" s="266"/>
      <c r="C28" s="266"/>
      <c r="D28" s="80"/>
      <c r="E28" s="76"/>
      <c r="F28" s="77"/>
      <c r="G28" s="284" t="s">
        <v>135</v>
      </c>
      <c r="H28" s="285"/>
      <c r="I28" s="246"/>
      <c r="J28" s="247"/>
    </row>
    <row r="29" spans="1:10" ht="3.75" customHeight="1">
      <c r="A29" s="265"/>
      <c r="B29" s="266"/>
      <c r="C29" s="266"/>
      <c r="D29" s="15"/>
      <c r="E29" s="110"/>
      <c r="F29" s="97"/>
      <c r="G29" s="257"/>
      <c r="H29" s="258"/>
      <c r="I29" s="244"/>
      <c r="J29" s="245"/>
    </row>
    <row r="30" spans="1:10">
      <c r="A30" s="342" t="s">
        <v>117</v>
      </c>
      <c r="B30" s="343"/>
      <c r="C30" s="344"/>
      <c r="D30" s="80"/>
      <c r="E30" s="76"/>
      <c r="F30" s="77"/>
      <c r="G30" s="106"/>
      <c r="H30" s="107"/>
      <c r="I30" s="108"/>
      <c r="J30" s="109"/>
    </row>
    <row r="31" spans="1:10">
      <c r="A31" s="269" t="s">
        <v>171</v>
      </c>
      <c r="B31" s="270"/>
      <c r="C31" s="283"/>
      <c r="D31" s="55">
        <v>1</v>
      </c>
      <c r="E31" s="231" t="s">
        <v>178</v>
      </c>
      <c r="F31" s="90">
        <v>0</v>
      </c>
      <c r="G31" s="257">
        <f>F31</f>
        <v>0</v>
      </c>
      <c r="H31" s="258"/>
      <c r="I31" s="108"/>
      <c r="J31" s="109"/>
    </row>
    <row r="32" spans="1:10">
      <c r="A32" s="333" t="s">
        <v>172</v>
      </c>
      <c r="B32" s="334"/>
      <c r="C32" s="334"/>
      <c r="D32" s="57">
        <v>1</v>
      </c>
      <c r="E32" s="231" t="s">
        <v>178</v>
      </c>
      <c r="F32" s="90">
        <v>0</v>
      </c>
      <c r="G32" s="257">
        <f>F32</f>
        <v>0</v>
      </c>
      <c r="H32" s="258"/>
      <c r="I32" s="250"/>
      <c r="J32" s="251"/>
    </row>
    <row r="33" spans="1:10" ht="3.75" customHeight="1">
      <c r="A33" s="32"/>
      <c r="B33" s="33"/>
      <c r="C33" s="33"/>
      <c r="D33" s="34"/>
      <c r="E33" s="35"/>
      <c r="F33" s="36"/>
      <c r="G33" s="37"/>
      <c r="H33" s="37"/>
      <c r="I33" s="33"/>
      <c r="J33" s="38"/>
    </row>
    <row r="34" spans="1:10">
      <c r="A34" s="273" t="s">
        <v>123</v>
      </c>
      <c r="B34" s="274"/>
      <c r="C34" s="274"/>
      <c r="D34" s="55"/>
      <c r="E34" s="56"/>
      <c r="F34" s="90"/>
      <c r="G34" s="275"/>
      <c r="H34" s="276"/>
      <c r="I34" s="244"/>
      <c r="J34" s="245"/>
    </row>
    <row r="35" spans="1:10">
      <c r="A35" s="338" t="s">
        <v>118</v>
      </c>
      <c r="B35" s="339"/>
      <c r="C35" s="339"/>
      <c r="D35" s="55">
        <v>1</v>
      </c>
      <c r="E35" s="56">
        <v>1</v>
      </c>
      <c r="F35" s="90">
        <v>0</v>
      </c>
      <c r="G35" s="257">
        <f>F35/E35</f>
        <v>0</v>
      </c>
      <c r="H35" s="258"/>
      <c r="I35" s="244"/>
      <c r="J35" s="245"/>
    </row>
    <row r="36" spans="1:10">
      <c r="A36" s="269" t="s">
        <v>119</v>
      </c>
      <c r="B36" s="270"/>
      <c r="C36" s="283"/>
      <c r="D36" s="57">
        <v>1</v>
      </c>
      <c r="E36" s="58">
        <v>1</v>
      </c>
      <c r="F36" s="90">
        <v>0</v>
      </c>
      <c r="G36" s="257">
        <f t="shared" ref="G36:G39" si="0">F36/E36</f>
        <v>0</v>
      </c>
      <c r="H36" s="258"/>
      <c r="I36" s="244"/>
      <c r="J36" s="245"/>
    </row>
    <row r="37" spans="1:10">
      <c r="A37" s="265" t="s">
        <v>120</v>
      </c>
      <c r="B37" s="266"/>
      <c r="C37" s="266"/>
      <c r="D37" s="57">
        <v>1</v>
      </c>
      <c r="E37" s="58">
        <v>1</v>
      </c>
      <c r="F37" s="90">
        <v>0</v>
      </c>
      <c r="G37" s="257">
        <f t="shared" si="0"/>
        <v>0</v>
      </c>
      <c r="H37" s="258"/>
      <c r="I37" s="252"/>
      <c r="J37" s="253"/>
    </row>
    <row r="38" spans="1:10">
      <c r="A38" s="265" t="s">
        <v>121</v>
      </c>
      <c r="B38" s="266"/>
      <c r="C38" s="266"/>
      <c r="D38" s="57">
        <v>1</v>
      </c>
      <c r="E38" s="58">
        <v>1</v>
      </c>
      <c r="F38" s="90">
        <v>0</v>
      </c>
      <c r="G38" s="257">
        <f t="shared" si="0"/>
        <v>0</v>
      </c>
      <c r="H38" s="258"/>
      <c r="I38" s="244"/>
      <c r="J38" s="245"/>
    </row>
    <row r="39" spans="1:10">
      <c r="A39" s="265" t="s">
        <v>122</v>
      </c>
      <c r="B39" s="266"/>
      <c r="C39" s="266"/>
      <c r="D39" s="57">
        <v>1</v>
      </c>
      <c r="E39" s="58">
        <v>1</v>
      </c>
      <c r="F39" s="90">
        <v>0</v>
      </c>
      <c r="G39" s="257">
        <f t="shared" si="0"/>
        <v>0</v>
      </c>
      <c r="H39" s="258"/>
      <c r="I39" s="244"/>
      <c r="J39" s="245"/>
    </row>
    <row r="40" spans="1:10" ht="3.75" customHeight="1">
      <c r="A40" s="265"/>
      <c r="B40" s="266"/>
      <c r="C40" s="266"/>
      <c r="D40" s="15"/>
      <c r="E40" s="110"/>
      <c r="F40" s="97"/>
      <c r="G40" s="257"/>
      <c r="H40" s="258"/>
      <c r="I40" s="244"/>
      <c r="J40" s="245"/>
    </row>
    <row r="41" spans="1:10">
      <c r="A41" s="340" t="s">
        <v>124</v>
      </c>
      <c r="B41" s="341"/>
      <c r="C41" s="341"/>
      <c r="D41" s="57"/>
      <c r="E41" s="58"/>
      <c r="F41" s="91"/>
      <c r="G41" s="257"/>
      <c r="H41" s="258"/>
      <c r="I41" s="244"/>
      <c r="J41" s="245"/>
    </row>
    <row r="42" spans="1:10">
      <c r="A42" s="265" t="s">
        <v>125</v>
      </c>
      <c r="B42" s="266"/>
      <c r="C42" s="266"/>
      <c r="D42" s="57">
        <v>1</v>
      </c>
      <c r="E42" s="58">
        <v>1</v>
      </c>
      <c r="F42" s="90">
        <v>0</v>
      </c>
      <c r="G42" s="257">
        <f>F42/E42</f>
        <v>0</v>
      </c>
      <c r="H42" s="258"/>
      <c r="I42" s="252"/>
      <c r="J42" s="253"/>
    </row>
    <row r="43" spans="1:10">
      <c r="A43" s="265" t="s">
        <v>29</v>
      </c>
      <c r="B43" s="266"/>
      <c r="C43" s="266"/>
      <c r="D43" s="57">
        <v>1</v>
      </c>
      <c r="E43" s="58">
        <v>1</v>
      </c>
      <c r="F43" s="90">
        <v>0</v>
      </c>
      <c r="G43" s="257">
        <f>F43/E43</f>
        <v>0</v>
      </c>
      <c r="H43" s="258"/>
      <c r="I43" s="100"/>
      <c r="J43" s="101"/>
    </row>
    <row r="44" spans="1:10">
      <c r="A44" s="335"/>
      <c r="B44" s="336"/>
      <c r="C44" s="337"/>
      <c r="D44" s="57"/>
      <c r="E44" s="58"/>
      <c r="F44" s="97"/>
      <c r="G44" s="257"/>
      <c r="H44" s="258"/>
      <c r="I44" s="244"/>
      <c r="J44" s="245"/>
    </row>
    <row r="45" spans="1:10" ht="13.5" thickBot="1">
      <c r="A45" s="277" t="s">
        <v>79</v>
      </c>
      <c r="B45" s="278"/>
      <c r="C45" s="278"/>
      <c r="D45" s="278"/>
      <c r="E45" s="278"/>
      <c r="F45" s="259">
        <f>SUM(G31:H44)</f>
        <v>0</v>
      </c>
      <c r="G45" s="259"/>
      <c r="H45" s="260"/>
      <c r="I45" s="248" t="s">
        <v>186</v>
      </c>
      <c r="J45" s="249"/>
    </row>
    <row r="46" spans="1:10" ht="3.75" customHeight="1" thickBot="1">
      <c r="A46" s="13"/>
      <c r="B46" s="13"/>
      <c r="C46" s="13"/>
      <c r="D46" s="12"/>
      <c r="E46" s="12"/>
      <c r="F46" s="12"/>
      <c r="G46" s="14"/>
      <c r="H46" s="14"/>
      <c r="I46" s="11"/>
      <c r="J46" s="11"/>
    </row>
    <row r="47" spans="1:10">
      <c r="A47" s="263" t="s">
        <v>31</v>
      </c>
      <c r="B47" s="264"/>
      <c r="C47" s="264"/>
      <c r="D47" s="18"/>
      <c r="E47" s="18"/>
      <c r="F47" s="18"/>
      <c r="G47" s="256"/>
      <c r="H47" s="256"/>
      <c r="I47" s="261"/>
      <c r="J47" s="262"/>
    </row>
    <row r="48" spans="1:10">
      <c r="A48" s="265" t="s">
        <v>35</v>
      </c>
      <c r="B48" s="266"/>
      <c r="C48" s="266"/>
      <c r="D48" s="61"/>
      <c r="E48" s="70"/>
      <c r="F48" s="71"/>
      <c r="G48" s="281" t="s">
        <v>135</v>
      </c>
      <c r="H48" s="282"/>
      <c r="I48" s="279"/>
      <c r="J48" s="280"/>
    </row>
    <row r="49" spans="1:10">
      <c r="A49" s="265" t="s">
        <v>102</v>
      </c>
      <c r="B49" s="266"/>
      <c r="C49" s="266"/>
      <c r="D49" s="55"/>
      <c r="E49" s="78"/>
      <c r="F49" s="79"/>
      <c r="G49" s="102"/>
      <c r="H49" s="103"/>
      <c r="I49" s="104"/>
      <c r="J49" s="105"/>
    </row>
    <row r="50" spans="1:10">
      <c r="A50" s="265" t="s">
        <v>101</v>
      </c>
      <c r="B50" s="266"/>
      <c r="C50" s="266"/>
      <c r="D50" s="55"/>
      <c r="E50" s="78"/>
      <c r="F50" s="79"/>
      <c r="G50" s="102"/>
      <c r="H50" s="103"/>
      <c r="I50" s="104"/>
      <c r="J50" s="105"/>
    </row>
    <row r="51" spans="1:10">
      <c r="A51" s="265" t="s">
        <v>36</v>
      </c>
      <c r="B51" s="266"/>
      <c r="C51" s="266"/>
      <c r="D51" s="57"/>
      <c r="E51" s="72"/>
      <c r="F51" s="73"/>
      <c r="G51" s="254" t="s">
        <v>135</v>
      </c>
      <c r="H51" s="255"/>
      <c r="I51" s="246"/>
      <c r="J51" s="247"/>
    </row>
    <row r="52" spans="1:10">
      <c r="A52" s="265" t="s">
        <v>103</v>
      </c>
      <c r="B52" s="266"/>
      <c r="C52" s="266"/>
      <c r="D52" s="57"/>
      <c r="E52" s="72"/>
      <c r="F52" s="73"/>
      <c r="G52" s="82"/>
      <c r="H52" s="83"/>
      <c r="I52" s="98"/>
      <c r="J52" s="99"/>
    </row>
    <row r="53" spans="1:10">
      <c r="A53" s="265" t="s">
        <v>37</v>
      </c>
      <c r="B53" s="266"/>
      <c r="C53" s="266"/>
      <c r="D53" s="57"/>
      <c r="E53" s="72"/>
      <c r="F53" s="73"/>
      <c r="G53" s="254" t="s">
        <v>135</v>
      </c>
      <c r="H53" s="255"/>
      <c r="I53" s="246"/>
      <c r="J53" s="247"/>
    </row>
    <row r="54" spans="1:10">
      <c r="A54" s="265" t="s">
        <v>104</v>
      </c>
      <c r="B54" s="266"/>
      <c r="C54" s="266"/>
      <c r="D54" s="57"/>
      <c r="E54" s="72"/>
      <c r="F54" s="73"/>
      <c r="G54" s="254" t="s">
        <v>135</v>
      </c>
      <c r="H54" s="255"/>
      <c r="I54" s="246"/>
      <c r="J54" s="247"/>
    </row>
    <row r="55" spans="1:10">
      <c r="A55" s="265" t="s">
        <v>39</v>
      </c>
      <c r="B55" s="266"/>
      <c r="C55" s="266"/>
      <c r="D55" s="57"/>
      <c r="E55" s="72"/>
      <c r="F55" s="73"/>
      <c r="G55" s="82"/>
      <c r="H55" s="83"/>
      <c r="I55" s="98"/>
      <c r="J55" s="99"/>
    </row>
    <row r="56" spans="1:10">
      <c r="A56" s="265" t="s">
        <v>38</v>
      </c>
      <c r="B56" s="266"/>
      <c r="C56" s="266"/>
      <c r="D56" s="57"/>
      <c r="E56" s="72"/>
      <c r="F56" s="73"/>
      <c r="G56" s="82"/>
      <c r="H56" s="83"/>
      <c r="I56" s="98"/>
      <c r="J56" s="99"/>
    </row>
    <row r="57" spans="1:10">
      <c r="A57" s="265" t="s">
        <v>40</v>
      </c>
      <c r="B57" s="266"/>
      <c r="C57" s="266"/>
      <c r="D57" s="81"/>
      <c r="E57" s="72"/>
      <c r="F57" s="73"/>
      <c r="G57" s="254" t="s">
        <v>135</v>
      </c>
      <c r="H57" s="255"/>
      <c r="I57" s="246"/>
      <c r="J57" s="247"/>
    </row>
    <row r="58" spans="1:10">
      <c r="A58" s="269" t="s">
        <v>130</v>
      </c>
      <c r="B58" s="270"/>
      <c r="C58" s="283"/>
      <c r="D58" s="80"/>
      <c r="E58" s="76"/>
      <c r="F58" s="77"/>
      <c r="G58" s="284" t="s">
        <v>135</v>
      </c>
      <c r="H58" s="285"/>
      <c r="I58" s="246"/>
      <c r="J58" s="247"/>
    </row>
    <row r="59" spans="1:10">
      <c r="A59" s="267"/>
      <c r="B59" s="268"/>
      <c r="C59" s="268"/>
      <c r="D59" s="59"/>
      <c r="E59" s="74"/>
      <c r="F59" s="75"/>
      <c r="G59" s="271" t="s">
        <v>135</v>
      </c>
      <c r="H59" s="272"/>
      <c r="I59" s="250"/>
      <c r="J59" s="251"/>
    </row>
    <row r="60" spans="1:10" ht="3.75" customHeight="1">
      <c r="A60" s="32"/>
      <c r="B60" s="33"/>
      <c r="C60" s="33"/>
      <c r="D60" s="34"/>
      <c r="E60" s="35"/>
      <c r="F60" s="36"/>
      <c r="G60" s="37"/>
      <c r="H60" s="37"/>
      <c r="I60" s="33"/>
      <c r="J60" s="38"/>
    </row>
    <row r="61" spans="1:10">
      <c r="A61" s="273" t="s">
        <v>31</v>
      </c>
      <c r="B61" s="274"/>
      <c r="C61" s="274"/>
      <c r="D61" s="55"/>
      <c r="E61" s="56"/>
      <c r="F61" s="90"/>
      <c r="G61" s="275"/>
      <c r="H61" s="276"/>
      <c r="I61" s="244"/>
      <c r="J61" s="245"/>
    </row>
    <row r="62" spans="1:10">
      <c r="A62" s="265" t="s">
        <v>126</v>
      </c>
      <c r="B62" s="266"/>
      <c r="C62" s="266"/>
      <c r="D62" s="57">
        <v>0</v>
      </c>
      <c r="E62" s="58">
        <v>1</v>
      </c>
      <c r="F62" s="90">
        <v>0</v>
      </c>
      <c r="G62" s="257">
        <f>F62/E62</f>
        <v>0</v>
      </c>
      <c r="H62" s="258"/>
      <c r="I62" s="244"/>
      <c r="J62" s="245"/>
    </row>
    <row r="63" spans="1:10">
      <c r="A63" s="265" t="s">
        <v>132</v>
      </c>
      <c r="B63" s="266"/>
      <c r="C63" s="266"/>
      <c r="D63" s="57">
        <v>0</v>
      </c>
      <c r="E63" s="58">
        <v>1</v>
      </c>
      <c r="F63" s="90">
        <v>0</v>
      </c>
      <c r="G63" s="257">
        <f>F63/E63</f>
        <v>0</v>
      </c>
      <c r="H63" s="258"/>
      <c r="I63" s="244"/>
      <c r="J63" s="245"/>
    </row>
    <row r="64" spans="1:10" ht="13.5" thickBot="1">
      <c r="A64" s="277" t="s">
        <v>80</v>
      </c>
      <c r="B64" s="278"/>
      <c r="C64" s="278"/>
      <c r="D64" s="278"/>
      <c r="E64" s="278"/>
      <c r="F64" s="259">
        <f>SUM(G62:H63)</f>
        <v>0</v>
      </c>
      <c r="G64" s="259"/>
      <c r="H64" s="260"/>
      <c r="I64" s="248" t="s">
        <v>186</v>
      </c>
      <c r="J64" s="249"/>
    </row>
    <row r="65" spans="1:10" ht="3.75" customHeight="1" thickBot="1">
      <c r="A65" s="13"/>
      <c r="B65" s="13"/>
      <c r="C65" s="13"/>
      <c r="D65" s="12"/>
      <c r="E65" s="12"/>
      <c r="F65" s="12"/>
      <c r="G65" s="14"/>
      <c r="H65" s="14"/>
      <c r="I65" s="11"/>
      <c r="J65" s="11"/>
    </row>
    <row r="66" spans="1:10">
      <c r="A66" s="263" t="s">
        <v>41</v>
      </c>
      <c r="B66" s="264"/>
      <c r="C66" s="264"/>
      <c r="D66" s="18"/>
      <c r="E66" s="18"/>
      <c r="F66" s="18"/>
      <c r="G66" s="256"/>
      <c r="H66" s="256"/>
      <c r="I66" s="261"/>
      <c r="J66" s="262"/>
    </row>
    <row r="67" spans="1:10">
      <c r="A67" s="426" t="s">
        <v>48</v>
      </c>
      <c r="B67" s="427"/>
      <c r="C67" s="91"/>
      <c r="D67" s="61"/>
      <c r="E67" s="70"/>
      <c r="F67" s="71"/>
      <c r="G67" s="281" t="s">
        <v>135</v>
      </c>
      <c r="H67" s="282"/>
      <c r="I67" s="279"/>
      <c r="J67" s="280"/>
    </row>
    <row r="68" spans="1:10">
      <c r="A68" s="269" t="s">
        <v>49</v>
      </c>
      <c r="B68" s="270"/>
      <c r="C68" s="94"/>
      <c r="D68" s="57"/>
      <c r="E68" s="72"/>
      <c r="F68" s="73"/>
      <c r="G68" s="254" t="s">
        <v>135</v>
      </c>
      <c r="H68" s="255"/>
      <c r="I68" s="246"/>
      <c r="J68" s="247"/>
    </row>
    <row r="69" spans="1:10">
      <c r="A69" s="269" t="s">
        <v>50</v>
      </c>
      <c r="B69" s="270"/>
      <c r="C69" s="94"/>
      <c r="D69" s="57"/>
      <c r="E69" s="72"/>
      <c r="F69" s="73"/>
      <c r="G69" s="254" t="s">
        <v>135</v>
      </c>
      <c r="H69" s="255"/>
      <c r="I69" s="246"/>
      <c r="J69" s="247"/>
    </row>
    <row r="70" spans="1:10">
      <c r="A70" s="269" t="s">
        <v>87</v>
      </c>
      <c r="B70" s="270"/>
      <c r="C70" s="91"/>
      <c r="D70" s="57"/>
      <c r="E70" s="72"/>
      <c r="F70" s="73"/>
      <c r="G70" s="254" t="s">
        <v>135</v>
      </c>
      <c r="H70" s="255"/>
      <c r="I70" s="246"/>
      <c r="J70" s="247"/>
    </row>
    <row r="71" spans="1:10">
      <c r="A71" s="269" t="s">
        <v>88</v>
      </c>
      <c r="B71" s="270"/>
      <c r="C71" s="94"/>
      <c r="D71" s="57"/>
      <c r="E71" s="72"/>
      <c r="F71" s="73"/>
      <c r="G71" s="254" t="s">
        <v>135</v>
      </c>
      <c r="H71" s="255"/>
      <c r="I71" s="246"/>
      <c r="J71" s="247"/>
    </row>
    <row r="72" spans="1:10">
      <c r="A72" s="269" t="s">
        <v>89</v>
      </c>
      <c r="B72" s="270"/>
      <c r="C72" s="94"/>
      <c r="D72" s="57"/>
      <c r="E72" s="72"/>
      <c r="F72" s="73"/>
      <c r="G72" s="254" t="s">
        <v>135</v>
      </c>
      <c r="H72" s="255"/>
      <c r="I72" s="246"/>
      <c r="J72" s="247"/>
    </row>
    <row r="73" spans="1:10">
      <c r="A73" s="269" t="s">
        <v>91</v>
      </c>
      <c r="B73" s="270"/>
      <c r="C73" s="94"/>
      <c r="D73" s="57"/>
      <c r="E73" s="72"/>
      <c r="F73" s="73"/>
      <c r="G73" s="254" t="s">
        <v>135</v>
      </c>
      <c r="H73" s="255"/>
      <c r="I73" s="246"/>
      <c r="J73" s="247"/>
    </row>
    <row r="74" spans="1:10">
      <c r="A74" s="269" t="s">
        <v>90</v>
      </c>
      <c r="B74" s="270"/>
      <c r="C74" s="94"/>
      <c r="D74" s="57"/>
      <c r="E74" s="72"/>
      <c r="F74" s="73"/>
      <c r="G74" s="254" t="s">
        <v>135</v>
      </c>
      <c r="H74" s="255"/>
      <c r="I74" s="246"/>
      <c r="J74" s="247"/>
    </row>
    <row r="75" spans="1:10">
      <c r="A75" s="431" t="s">
        <v>42</v>
      </c>
      <c r="B75" s="432"/>
      <c r="C75" s="95"/>
      <c r="D75" s="55"/>
      <c r="E75" s="78"/>
      <c r="F75" s="79"/>
      <c r="G75" s="254" t="s">
        <v>135</v>
      </c>
      <c r="H75" s="255"/>
      <c r="I75" s="246"/>
      <c r="J75" s="247"/>
    </row>
    <row r="76" spans="1:10">
      <c r="A76" s="269" t="s">
        <v>43</v>
      </c>
      <c r="B76" s="270"/>
      <c r="C76" s="94"/>
      <c r="D76" s="57"/>
      <c r="E76" s="72"/>
      <c r="F76" s="73"/>
      <c r="G76" s="254" t="s">
        <v>135</v>
      </c>
      <c r="H76" s="255"/>
      <c r="I76" s="246"/>
      <c r="J76" s="247"/>
    </row>
    <row r="77" spans="1:10">
      <c r="A77" s="269" t="s">
        <v>44</v>
      </c>
      <c r="B77" s="270"/>
      <c r="C77" s="94"/>
      <c r="D77" s="57"/>
      <c r="E77" s="72"/>
      <c r="F77" s="73"/>
      <c r="G77" s="254" t="s">
        <v>135</v>
      </c>
      <c r="H77" s="255"/>
      <c r="I77" s="246"/>
      <c r="J77" s="247"/>
    </row>
    <row r="78" spans="1:10">
      <c r="A78" s="269" t="s">
        <v>45</v>
      </c>
      <c r="B78" s="270"/>
      <c r="C78" s="91"/>
      <c r="D78" s="57"/>
      <c r="E78" s="72"/>
      <c r="F78" s="73"/>
      <c r="G78" s="254" t="s">
        <v>135</v>
      </c>
      <c r="H78" s="255"/>
      <c r="I78" s="246"/>
      <c r="J78" s="247"/>
    </row>
    <row r="79" spans="1:10">
      <c r="A79" s="269" t="s">
        <v>46</v>
      </c>
      <c r="B79" s="270"/>
      <c r="C79" s="94"/>
      <c r="D79" s="57"/>
      <c r="E79" s="72"/>
      <c r="F79" s="73"/>
      <c r="G79" s="254" t="s">
        <v>135</v>
      </c>
      <c r="H79" s="255"/>
      <c r="I79" s="246"/>
      <c r="J79" s="247"/>
    </row>
    <row r="80" spans="1:10">
      <c r="A80" s="269" t="s">
        <v>47</v>
      </c>
      <c r="B80" s="270"/>
      <c r="C80" s="94"/>
      <c r="D80" s="57"/>
      <c r="E80" s="72"/>
      <c r="F80" s="73"/>
      <c r="G80" s="254" t="s">
        <v>135</v>
      </c>
      <c r="H80" s="255"/>
      <c r="I80" s="246"/>
      <c r="J80" s="247"/>
    </row>
    <row r="81" spans="1:10">
      <c r="A81" s="269" t="s">
        <v>86</v>
      </c>
      <c r="B81" s="270"/>
      <c r="C81" s="94"/>
      <c r="D81" s="57"/>
      <c r="E81" s="72"/>
      <c r="F81" s="73"/>
      <c r="G81" s="254" t="s">
        <v>135</v>
      </c>
      <c r="H81" s="255"/>
      <c r="I81" s="246"/>
      <c r="J81" s="247"/>
    </row>
    <row r="82" spans="1:10">
      <c r="A82" s="269" t="s">
        <v>51</v>
      </c>
      <c r="B82" s="270"/>
      <c r="C82" s="94"/>
      <c r="D82" s="57"/>
      <c r="E82" s="72"/>
      <c r="F82" s="73"/>
      <c r="G82" s="254" t="s">
        <v>135</v>
      </c>
      <c r="H82" s="255"/>
      <c r="I82" s="246"/>
      <c r="J82" s="247"/>
    </row>
    <row r="83" spans="1:10">
      <c r="A83" s="269" t="s">
        <v>52</v>
      </c>
      <c r="B83" s="270"/>
      <c r="C83" s="94"/>
      <c r="D83" s="57"/>
      <c r="E83" s="72"/>
      <c r="F83" s="73"/>
      <c r="G83" s="254" t="s">
        <v>135</v>
      </c>
      <c r="H83" s="255"/>
      <c r="I83" s="246"/>
      <c r="J83" s="247"/>
    </row>
    <row r="84" spans="1:10">
      <c r="A84" s="269" t="s">
        <v>93</v>
      </c>
      <c r="B84" s="270"/>
      <c r="C84" s="94"/>
      <c r="D84" s="57"/>
      <c r="E84" s="72"/>
      <c r="F84" s="73"/>
      <c r="G84" s="254" t="s">
        <v>135</v>
      </c>
      <c r="H84" s="255"/>
      <c r="I84" s="246"/>
      <c r="J84" s="247"/>
    </row>
    <row r="85" spans="1:10">
      <c r="A85" s="269" t="s">
        <v>92</v>
      </c>
      <c r="B85" s="270"/>
      <c r="C85" s="94"/>
      <c r="D85" s="57"/>
      <c r="E85" s="72"/>
      <c r="F85" s="73"/>
      <c r="G85" s="254" t="s">
        <v>135</v>
      </c>
      <c r="H85" s="255"/>
      <c r="I85" s="246"/>
      <c r="J85" s="247"/>
    </row>
    <row r="86" spans="1:10">
      <c r="A86" s="412"/>
      <c r="B86" s="413"/>
      <c r="C86" s="414"/>
      <c r="D86" s="80"/>
      <c r="E86" s="76"/>
      <c r="F86" s="77"/>
      <c r="G86" s="284" t="s">
        <v>135</v>
      </c>
      <c r="H86" s="285"/>
      <c r="I86" s="246"/>
      <c r="J86" s="247"/>
    </row>
    <row r="87" spans="1:10">
      <c r="A87" s="267"/>
      <c r="B87" s="268"/>
      <c r="C87" s="268"/>
      <c r="D87" s="59"/>
      <c r="E87" s="74"/>
      <c r="F87" s="75"/>
      <c r="G87" s="271" t="s">
        <v>135</v>
      </c>
      <c r="H87" s="272"/>
      <c r="I87" s="250"/>
      <c r="J87" s="251"/>
    </row>
    <row r="88" spans="1:10" ht="3.75" customHeight="1" thickBot="1">
      <c r="A88" s="32"/>
      <c r="B88" s="33"/>
      <c r="C88" s="33"/>
      <c r="D88" s="34"/>
      <c r="E88" s="35"/>
      <c r="F88" s="36"/>
      <c r="G88" s="37"/>
      <c r="H88" s="37"/>
      <c r="I88" s="33"/>
      <c r="J88" s="38"/>
    </row>
    <row r="89" spans="1:10">
      <c r="A89" s="263" t="s">
        <v>41</v>
      </c>
      <c r="B89" s="264"/>
      <c r="C89" s="264"/>
      <c r="D89" s="18"/>
      <c r="E89" s="18"/>
      <c r="F89" s="18"/>
      <c r="G89" s="256"/>
      <c r="H89" s="256"/>
      <c r="I89" s="261"/>
      <c r="J89" s="262"/>
    </row>
    <row r="90" spans="1:10">
      <c r="A90" s="265" t="s">
        <v>127</v>
      </c>
      <c r="B90" s="266"/>
      <c r="C90" s="266"/>
      <c r="D90" s="57">
        <v>1</v>
      </c>
      <c r="E90" s="58">
        <v>2</v>
      </c>
      <c r="F90" s="90">
        <v>0</v>
      </c>
      <c r="G90" s="257">
        <f>F90/E90</f>
        <v>0</v>
      </c>
      <c r="H90" s="258"/>
      <c r="I90" s="244"/>
      <c r="J90" s="245"/>
    </row>
    <row r="91" spans="1:10" ht="25.5" customHeight="1">
      <c r="A91" s="347" t="s">
        <v>131</v>
      </c>
      <c r="B91" s="270"/>
      <c r="C91" s="283"/>
      <c r="D91" s="57">
        <v>0</v>
      </c>
      <c r="E91" s="58">
        <v>1</v>
      </c>
      <c r="F91" s="91">
        <v>0</v>
      </c>
      <c r="G91" s="257">
        <f t="shared" ref="G91:G92" si="1">F91/E91</f>
        <v>0</v>
      </c>
      <c r="H91" s="258"/>
      <c r="I91" s="244"/>
      <c r="J91" s="245"/>
    </row>
    <row r="92" spans="1:10">
      <c r="A92" s="269" t="s">
        <v>128</v>
      </c>
      <c r="B92" s="270"/>
      <c r="C92" s="283"/>
      <c r="D92" s="57">
        <v>1</v>
      </c>
      <c r="E92" s="58">
        <v>2</v>
      </c>
      <c r="F92" s="91">
        <v>0</v>
      </c>
      <c r="G92" s="257">
        <f t="shared" si="1"/>
        <v>0</v>
      </c>
      <c r="H92" s="258"/>
      <c r="I92" s="244"/>
      <c r="J92" s="245"/>
    </row>
    <row r="93" spans="1:10" ht="12.75" customHeight="1">
      <c r="A93" s="347"/>
      <c r="B93" s="348"/>
      <c r="C93" s="349"/>
      <c r="D93" s="80"/>
      <c r="E93" s="58"/>
      <c r="F93" s="91"/>
      <c r="G93" s="257"/>
      <c r="H93" s="258"/>
      <c r="I93" s="244"/>
      <c r="J93" s="245"/>
    </row>
    <row r="94" spans="1:10" ht="13.5" thickBot="1">
      <c r="A94" s="277" t="s">
        <v>81</v>
      </c>
      <c r="B94" s="278"/>
      <c r="C94" s="278"/>
      <c r="D94" s="278"/>
      <c r="E94" s="278"/>
      <c r="F94" s="259">
        <f>SUM(G90:H93)</f>
        <v>0</v>
      </c>
      <c r="G94" s="259"/>
      <c r="H94" s="260"/>
      <c r="I94" s="345" t="s">
        <v>186</v>
      </c>
      <c r="J94" s="346"/>
    </row>
    <row r="95" spans="1:10" ht="3.75" customHeight="1" thickBot="1">
      <c r="A95" s="13"/>
      <c r="B95" s="13"/>
      <c r="C95" s="13"/>
      <c r="D95" s="12"/>
      <c r="E95" s="12"/>
      <c r="F95" s="12"/>
      <c r="G95" s="14"/>
      <c r="H95" s="14"/>
      <c r="I95" s="11"/>
      <c r="J95" s="11"/>
    </row>
    <row r="96" spans="1:10">
      <c r="A96" s="263" t="s">
        <v>116</v>
      </c>
      <c r="B96" s="264"/>
      <c r="C96" s="264"/>
      <c r="D96" s="18"/>
      <c r="E96" s="18"/>
      <c r="F96" s="18"/>
      <c r="G96" s="256"/>
      <c r="H96" s="256"/>
      <c r="I96" s="261"/>
      <c r="J96" s="262"/>
    </row>
    <row r="97" spans="1:10">
      <c r="A97" s="350" t="s">
        <v>110</v>
      </c>
      <c r="B97" s="351"/>
      <c r="C97" s="351"/>
      <c r="D97" s="61"/>
      <c r="E97" s="70"/>
      <c r="F97" s="71"/>
      <c r="G97" s="281" t="s">
        <v>135</v>
      </c>
      <c r="H97" s="282"/>
      <c r="I97" s="279"/>
      <c r="J97" s="280"/>
    </row>
    <row r="98" spans="1:10">
      <c r="A98" s="265" t="s">
        <v>111</v>
      </c>
      <c r="B98" s="266"/>
      <c r="C98" s="266"/>
      <c r="D98" s="57"/>
      <c r="E98" s="72"/>
      <c r="F98" s="73"/>
      <c r="G98" s="254" t="s">
        <v>135</v>
      </c>
      <c r="H98" s="255"/>
      <c r="I98" s="246"/>
      <c r="J98" s="247"/>
    </row>
    <row r="99" spans="1:10">
      <c r="A99" s="265" t="s">
        <v>112</v>
      </c>
      <c r="B99" s="266"/>
      <c r="C99" s="266"/>
      <c r="D99" s="57"/>
      <c r="E99" s="72"/>
      <c r="F99" s="73"/>
      <c r="G99" s="254" t="s">
        <v>135</v>
      </c>
      <c r="H99" s="255"/>
      <c r="I99" s="246"/>
      <c r="J99" s="247"/>
    </row>
    <row r="100" spans="1:10">
      <c r="A100" s="265" t="s">
        <v>113</v>
      </c>
      <c r="B100" s="266"/>
      <c r="C100" s="266"/>
      <c r="D100" s="57"/>
      <c r="E100" s="72"/>
      <c r="F100" s="73"/>
      <c r="G100" s="254" t="s">
        <v>135</v>
      </c>
      <c r="H100" s="255"/>
      <c r="I100" s="246"/>
      <c r="J100" s="247"/>
    </row>
    <row r="101" spans="1:10">
      <c r="A101" s="265" t="s">
        <v>114</v>
      </c>
      <c r="B101" s="266"/>
      <c r="C101" s="266"/>
      <c r="D101" s="57"/>
      <c r="E101" s="72"/>
      <c r="F101" s="73"/>
      <c r="G101" s="254" t="s">
        <v>135</v>
      </c>
      <c r="H101" s="255"/>
      <c r="I101" s="246"/>
      <c r="J101" s="247"/>
    </row>
    <row r="102" spans="1:10">
      <c r="A102" s="265" t="s">
        <v>115</v>
      </c>
      <c r="B102" s="266"/>
      <c r="C102" s="266"/>
      <c r="D102" s="57"/>
      <c r="E102" s="72"/>
      <c r="F102" s="73"/>
      <c r="G102" s="254" t="s">
        <v>135</v>
      </c>
      <c r="H102" s="255"/>
      <c r="I102" s="246"/>
      <c r="J102" s="247"/>
    </row>
    <row r="103" spans="1:10">
      <c r="A103" s="412"/>
      <c r="B103" s="413"/>
      <c r="C103" s="414"/>
      <c r="D103" s="80"/>
      <c r="E103" s="76"/>
      <c r="F103" s="77"/>
      <c r="G103" s="284"/>
      <c r="H103" s="285"/>
      <c r="I103" s="246"/>
      <c r="J103" s="247"/>
    </row>
    <row r="104" spans="1:10">
      <c r="A104" s="267"/>
      <c r="B104" s="268"/>
      <c r="C104" s="268"/>
      <c r="D104" s="59"/>
      <c r="E104" s="74"/>
      <c r="F104" s="75"/>
      <c r="G104" s="271" t="s">
        <v>135</v>
      </c>
      <c r="H104" s="272"/>
      <c r="I104" s="250"/>
      <c r="J104" s="251"/>
    </row>
    <row r="105" spans="1:10" ht="3.75" customHeight="1" thickBot="1">
      <c r="A105" s="32"/>
      <c r="B105" s="33"/>
      <c r="C105" s="33"/>
      <c r="D105" s="34"/>
      <c r="E105" s="35"/>
      <c r="F105" s="36"/>
      <c r="G105" s="37"/>
      <c r="H105" s="37"/>
      <c r="I105" s="33"/>
      <c r="J105" s="38"/>
    </row>
    <row r="106" spans="1:10">
      <c r="A106" s="263" t="s">
        <v>116</v>
      </c>
      <c r="B106" s="264"/>
      <c r="C106" s="264"/>
      <c r="D106" s="18"/>
      <c r="E106" s="18"/>
      <c r="F106" s="18"/>
      <c r="G106" s="256"/>
      <c r="H106" s="256"/>
      <c r="I106" s="261"/>
      <c r="J106" s="262"/>
    </row>
    <row r="107" spans="1:10">
      <c r="A107" s="265" t="s">
        <v>125</v>
      </c>
      <c r="B107" s="266"/>
      <c r="C107" s="266"/>
      <c r="D107" s="57">
        <v>0</v>
      </c>
      <c r="E107" s="58">
        <v>1</v>
      </c>
      <c r="F107" s="91">
        <v>0</v>
      </c>
      <c r="G107" s="257">
        <f>F107/E107</f>
        <v>0</v>
      </c>
      <c r="H107" s="258"/>
      <c r="I107" s="244"/>
      <c r="J107" s="245"/>
    </row>
    <row r="108" spans="1:10">
      <c r="A108" s="269" t="s">
        <v>129</v>
      </c>
      <c r="B108" s="270"/>
      <c r="C108" s="283"/>
      <c r="D108" s="57">
        <v>0</v>
      </c>
      <c r="E108" s="58">
        <v>1</v>
      </c>
      <c r="F108" s="91">
        <v>0</v>
      </c>
      <c r="G108" s="257">
        <f>F108/E108</f>
        <v>0</v>
      </c>
      <c r="H108" s="258"/>
      <c r="I108" s="244"/>
      <c r="J108" s="245"/>
    </row>
    <row r="109" spans="1:10">
      <c r="A109" s="265"/>
      <c r="B109" s="266"/>
      <c r="C109" s="266"/>
      <c r="D109" s="57"/>
      <c r="E109" s="58"/>
      <c r="F109" s="91"/>
      <c r="G109" s="257" t="s">
        <v>135</v>
      </c>
      <c r="H109" s="258"/>
      <c r="I109" s="244"/>
      <c r="J109" s="245"/>
    </row>
    <row r="110" spans="1:10" ht="13.5" thickBot="1">
      <c r="A110" s="277" t="s">
        <v>134</v>
      </c>
      <c r="B110" s="278"/>
      <c r="C110" s="278"/>
      <c r="D110" s="278"/>
      <c r="E110" s="278"/>
      <c r="F110" s="259">
        <f>SUM(G107:H109)</f>
        <v>0</v>
      </c>
      <c r="G110" s="259"/>
      <c r="H110" s="260"/>
      <c r="I110" s="248" t="s">
        <v>186</v>
      </c>
      <c r="J110" s="249"/>
    </row>
    <row r="111" spans="1:10" ht="3.75" customHeight="1" thickBot="1">
      <c r="A111" s="13"/>
      <c r="B111" s="13"/>
      <c r="C111" s="13"/>
      <c r="D111" s="12"/>
      <c r="E111" s="12"/>
      <c r="F111" s="12"/>
      <c r="G111" s="14"/>
      <c r="H111" s="14"/>
      <c r="I111" s="11"/>
      <c r="J111" s="11"/>
    </row>
    <row r="112" spans="1:10">
      <c r="A112" s="263" t="s">
        <v>53</v>
      </c>
      <c r="B112" s="264"/>
      <c r="C112" s="264"/>
      <c r="D112" s="18"/>
      <c r="E112" s="18"/>
      <c r="F112" s="18"/>
      <c r="G112" s="256"/>
      <c r="H112" s="256"/>
      <c r="I112" s="261"/>
      <c r="J112" s="262"/>
    </row>
    <row r="113" spans="1:10">
      <c r="A113" s="426" t="s">
        <v>106</v>
      </c>
      <c r="B113" s="427"/>
      <c r="C113" s="428"/>
      <c r="D113" s="61"/>
      <c r="E113" s="70"/>
      <c r="F113" s="71"/>
      <c r="G113" s="281" t="s">
        <v>135</v>
      </c>
      <c r="H113" s="282"/>
      <c r="I113" s="279"/>
      <c r="J113" s="280"/>
    </row>
    <row r="114" spans="1:10">
      <c r="A114" s="265" t="s">
        <v>107</v>
      </c>
      <c r="B114" s="266"/>
      <c r="C114" s="266"/>
      <c r="D114" s="57"/>
      <c r="E114" s="72"/>
      <c r="F114" s="73"/>
      <c r="G114" s="254" t="s">
        <v>135</v>
      </c>
      <c r="H114" s="255"/>
      <c r="I114" s="246"/>
      <c r="J114" s="247"/>
    </row>
    <row r="115" spans="1:10">
      <c r="A115" s="265" t="s">
        <v>108</v>
      </c>
      <c r="B115" s="266"/>
      <c r="C115" s="266"/>
      <c r="D115" s="57"/>
      <c r="E115" s="72"/>
      <c r="F115" s="73"/>
      <c r="G115" s="254" t="s">
        <v>135</v>
      </c>
      <c r="H115" s="255"/>
      <c r="I115" s="246"/>
      <c r="J115" s="247"/>
    </row>
    <row r="116" spans="1:10">
      <c r="A116" s="265" t="s">
        <v>105</v>
      </c>
      <c r="B116" s="266"/>
      <c r="C116" s="266"/>
      <c r="D116" s="57"/>
      <c r="E116" s="72"/>
      <c r="F116" s="73"/>
      <c r="G116" s="254" t="s">
        <v>135</v>
      </c>
      <c r="H116" s="255"/>
      <c r="I116" s="246"/>
      <c r="J116" s="247"/>
    </row>
    <row r="117" spans="1:10">
      <c r="A117" s="265" t="s">
        <v>55</v>
      </c>
      <c r="B117" s="266"/>
      <c r="C117" s="266"/>
      <c r="D117" s="57"/>
      <c r="E117" s="72"/>
      <c r="F117" s="73"/>
      <c r="G117" s="254" t="s">
        <v>135</v>
      </c>
      <c r="H117" s="255"/>
      <c r="I117" s="246"/>
      <c r="J117" s="247"/>
    </row>
    <row r="118" spans="1:10">
      <c r="A118" s="265" t="s">
        <v>54</v>
      </c>
      <c r="B118" s="266"/>
      <c r="C118" s="266"/>
      <c r="D118" s="57"/>
      <c r="E118" s="72"/>
      <c r="F118" s="73"/>
      <c r="G118" s="254" t="s">
        <v>135</v>
      </c>
      <c r="H118" s="255"/>
      <c r="I118" s="246"/>
      <c r="J118" s="247"/>
    </row>
    <row r="119" spans="1:10">
      <c r="A119" s="265" t="s">
        <v>109</v>
      </c>
      <c r="B119" s="266"/>
      <c r="C119" s="266"/>
      <c r="D119" s="57"/>
      <c r="E119" s="72"/>
      <c r="F119" s="73"/>
      <c r="G119" s="254" t="s">
        <v>135</v>
      </c>
      <c r="H119" s="255"/>
      <c r="I119" s="246"/>
      <c r="J119" s="247"/>
    </row>
    <row r="120" spans="1:10">
      <c r="A120" s="412"/>
      <c r="B120" s="413"/>
      <c r="C120" s="414"/>
      <c r="D120" s="80"/>
      <c r="E120" s="76"/>
      <c r="F120" s="77"/>
      <c r="G120" s="284" t="s">
        <v>135</v>
      </c>
      <c r="H120" s="285"/>
      <c r="I120" s="246"/>
      <c r="J120" s="247"/>
    </row>
    <row r="121" spans="1:10">
      <c r="A121" s="267"/>
      <c r="B121" s="268"/>
      <c r="C121" s="268"/>
      <c r="D121" s="59"/>
      <c r="E121" s="74"/>
      <c r="F121" s="75"/>
      <c r="G121" s="271" t="s">
        <v>135</v>
      </c>
      <c r="H121" s="272"/>
      <c r="I121" s="250"/>
      <c r="J121" s="251"/>
    </row>
    <row r="122" spans="1:10" ht="3.75" customHeight="1" thickBot="1">
      <c r="A122" s="32"/>
      <c r="B122" s="33"/>
      <c r="C122" s="33"/>
      <c r="D122" s="34"/>
      <c r="E122" s="35"/>
      <c r="F122" s="36"/>
      <c r="G122" s="37"/>
      <c r="H122" s="37"/>
      <c r="I122" s="33"/>
      <c r="J122" s="38"/>
    </row>
    <row r="123" spans="1:10">
      <c r="A123" s="263" t="s">
        <v>53</v>
      </c>
      <c r="B123" s="264"/>
      <c r="C123" s="264"/>
      <c r="D123" s="18"/>
      <c r="E123" s="18"/>
      <c r="F123" s="18"/>
      <c r="G123" s="256"/>
      <c r="H123" s="256"/>
      <c r="I123" s="261"/>
      <c r="J123" s="262"/>
    </row>
    <row r="124" spans="1:10">
      <c r="A124" s="265" t="s">
        <v>127</v>
      </c>
      <c r="B124" s="266"/>
      <c r="C124" s="266"/>
      <c r="D124" s="57">
        <v>1</v>
      </c>
      <c r="E124" s="58">
        <v>1</v>
      </c>
      <c r="F124" s="90">
        <v>0</v>
      </c>
      <c r="G124" s="257">
        <f>F124/E124</f>
        <v>0</v>
      </c>
      <c r="H124" s="258"/>
      <c r="I124" s="244"/>
      <c r="J124" s="245"/>
    </row>
    <row r="125" spans="1:10">
      <c r="A125" s="269" t="s">
        <v>128</v>
      </c>
      <c r="B125" s="270"/>
      <c r="C125" s="283"/>
      <c r="D125" s="57">
        <v>0</v>
      </c>
      <c r="E125" s="58">
        <v>1</v>
      </c>
      <c r="F125" s="90">
        <v>0</v>
      </c>
      <c r="G125" s="257">
        <f>F125/E125</f>
        <v>0</v>
      </c>
      <c r="H125" s="258"/>
      <c r="I125" s="244"/>
      <c r="J125" s="245"/>
    </row>
    <row r="126" spans="1:10">
      <c r="A126" s="265"/>
      <c r="B126" s="266"/>
      <c r="C126" s="266"/>
      <c r="D126" s="57"/>
      <c r="E126" s="58"/>
      <c r="F126" s="91"/>
      <c r="G126" s="257" t="s">
        <v>135</v>
      </c>
      <c r="H126" s="258"/>
      <c r="I126" s="244"/>
      <c r="J126" s="245"/>
    </row>
    <row r="127" spans="1:10" ht="13.5" thickBot="1">
      <c r="A127" s="277" t="s">
        <v>82</v>
      </c>
      <c r="B127" s="278"/>
      <c r="C127" s="278"/>
      <c r="D127" s="278"/>
      <c r="E127" s="278"/>
      <c r="F127" s="259">
        <f>SUM(G124:H126)</f>
        <v>0</v>
      </c>
      <c r="G127" s="259"/>
      <c r="H127" s="260"/>
      <c r="I127" s="248" t="s">
        <v>186</v>
      </c>
      <c r="J127" s="249"/>
    </row>
    <row r="128" spans="1:10" ht="3.75" customHeight="1">
      <c r="A128" s="13"/>
      <c r="B128" s="13"/>
      <c r="C128" s="13"/>
      <c r="D128" s="12"/>
      <c r="E128" s="12"/>
      <c r="F128" s="12"/>
      <c r="G128" s="14"/>
      <c r="H128" s="14"/>
      <c r="I128" s="11"/>
      <c r="J128" s="11"/>
    </row>
    <row r="129" spans="1:10" ht="3.75" customHeight="1" thickBot="1">
      <c r="A129" s="13"/>
      <c r="B129" s="13"/>
      <c r="C129" s="13"/>
      <c r="D129" s="12"/>
      <c r="E129" s="12"/>
      <c r="F129" s="12"/>
      <c r="G129" s="17"/>
      <c r="H129" s="17"/>
      <c r="I129" s="11"/>
      <c r="J129" s="11"/>
    </row>
    <row r="130" spans="1:10" ht="13.5" thickBot="1">
      <c r="A130" s="411" t="s">
        <v>83</v>
      </c>
      <c r="B130" s="360"/>
      <c r="C130" s="360"/>
      <c r="D130" s="360"/>
      <c r="E130" s="360"/>
      <c r="F130" s="113"/>
      <c r="G130" s="113">
        <f>F127+F110+F94+F64+F45</f>
        <v>0</v>
      </c>
      <c r="H130" s="113"/>
      <c r="I130" s="357" t="s">
        <v>186</v>
      </c>
      <c r="J130" s="358"/>
    </row>
    <row r="131" spans="1:10" ht="7.5" hidden="1" customHeight="1" thickBot="1">
      <c r="A131" s="12"/>
      <c r="B131" s="12"/>
      <c r="C131" s="12"/>
      <c r="D131" s="12"/>
      <c r="E131" s="12"/>
      <c r="F131" s="12"/>
      <c r="G131" s="12"/>
      <c r="H131" s="12"/>
      <c r="I131" s="12"/>
      <c r="J131" s="12"/>
    </row>
    <row r="132" spans="1:10" hidden="1">
      <c r="A132" s="417" t="s">
        <v>30</v>
      </c>
      <c r="B132" s="418"/>
      <c r="C132" s="418"/>
      <c r="D132" s="419"/>
      <c r="E132" s="423" t="s">
        <v>65</v>
      </c>
      <c r="F132" s="424"/>
      <c r="G132" s="424"/>
      <c r="H132" s="425"/>
      <c r="I132" s="429" t="s">
        <v>15</v>
      </c>
      <c r="J132" s="430"/>
    </row>
    <row r="133" spans="1:10" ht="25.5" hidden="1" customHeight="1" thickBot="1">
      <c r="A133" s="420"/>
      <c r="B133" s="421"/>
      <c r="C133" s="421"/>
      <c r="D133" s="422"/>
      <c r="E133" s="19" t="s">
        <v>27</v>
      </c>
      <c r="F133" s="20" t="s">
        <v>25</v>
      </c>
      <c r="G133" s="415" t="s">
        <v>26</v>
      </c>
      <c r="H133" s="416"/>
      <c r="I133" s="293"/>
      <c r="J133" s="294"/>
    </row>
    <row r="134" spans="1:10" ht="3.75" hidden="1" customHeight="1" thickBot="1">
      <c r="A134" s="13"/>
      <c r="B134" s="13"/>
      <c r="C134" s="13"/>
      <c r="D134" s="12"/>
      <c r="E134" s="12"/>
      <c r="F134" s="12"/>
      <c r="G134" s="14"/>
      <c r="H134" s="14"/>
      <c r="I134" s="11"/>
      <c r="J134" s="11"/>
    </row>
    <row r="135" spans="1:10" hidden="1">
      <c r="A135" s="397" t="s">
        <v>66</v>
      </c>
      <c r="B135" s="398"/>
      <c r="C135" s="398"/>
      <c r="D135" s="43"/>
      <c r="E135" s="43"/>
      <c r="F135" s="43"/>
      <c r="G135" s="399"/>
      <c r="H135" s="399"/>
      <c r="I135" s="400"/>
      <c r="J135" s="401"/>
    </row>
    <row r="136" spans="1:10" hidden="1">
      <c r="A136" s="407" t="s">
        <v>75</v>
      </c>
      <c r="B136" s="408"/>
      <c r="C136" s="402" t="s">
        <v>68</v>
      </c>
      <c r="D136" s="403"/>
      <c r="E136" s="44">
        <v>1</v>
      </c>
      <c r="F136" s="49"/>
      <c r="G136" s="404">
        <v>0</v>
      </c>
      <c r="H136" s="405"/>
      <c r="I136" s="368"/>
      <c r="J136" s="369"/>
    </row>
    <row r="137" spans="1:10" hidden="1">
      <c r="A137" s="391" t="s">
        <v>67</v>
      </c>
      <c r="B137" s="406"/>
      <c r="C137" s="378" t="s">
        <v>68</v>
      </c>
      <c r="D137" s="379"/>
      <c r="E137" s="47">
        <v>1</v>
      </c>
      <c r="F137" s="50"/>
      <c r="G137" s="370">
        <v>0</v>
      </c>
      <c r="H137" s="371"/>
      <c r="I137" s="372"/>
      <c r="J137" s="373"/>
    </row>
    <row r="138" spans="1:10" hidden="1">
      <c r="A138" s="45" t="s">
        <v>73</v>
      </c>
      <c r="B138" s="46"/>
      <c r="C138" s="378" t="s">
        <v>68</v>
      </c>
      <c r="D138" s="379"/>
      <c r="E138" s="47">
        <v>1</v>
      </c>
      <c r="F138" s="50"/>
      <c r="G138" s="370">
        <v>0</v>
      </c>
      <c r="H138" s="371"/>
      <c r="I138" s="372"/>
      <c r="J138" s="373"/>
    </row>
    <row r="139" spans="1:10" hidden="1">
      <c r="A139" s="391" t="s">
        <v>76</v>
      </c>
      <c r="B139" s="392"/>
      <c r="C139" s="378" t="s">
        <v>68</v>
      </c>
      <c r="D139" s="379"/>
      <c r="E139" s="47">
        <v>1</v>
      </c>
      <c r="F139" s="50"/>
      <c r="G139" s="370">
        <v>0</v>
      </c>
      <c r="H139" s="371"/>
      <c r="I139" s="372"/>
      <c r="J139" s="373"/>
    </row>
    <row r="140" spans="1:10" hidden="1">
      <c r="A140" s="391" t="s">
        <v>76</v>
      </c>
      <c r="B140" s="392"/>
      <c r="C140" s="378" t="s">
        <v>68</v>
      </c>
      <c r="D140" s="379"/>
      <c r="E140" s="47">
        <v>1</v>
      </c>
      <c r="F140" s="50"/>
      <c r="G140" s="370">
        <v>0</v>
      </c>
      <c r="H140" s="371"/>
      <c r="I140" s="372"/>
      <c r="J140" s="373"/>
    </row>
    <row r="141" spans="1:10" hidden="1">
      <c r="A141" s="391" t="s">
        <v>76</v>
      </c>
      <c r="B141" s="392"/>
      <c r="C141" s="378" t="s">
        <v>68</v>
      </c>
      <c r="D141" s="379"/>
      <c r="E141" s="48">
        <v>1</v>
      </c>
      <c r="F141" s="51"/>
      <c r="G141" s="374">
        <v>0</v>
      </c>
      <c r="H141" s="375"/>
      <c r="I141" s="376"/>
      <c r="J141" s="377"/>
    </row>
    <row r="142" spans="1:10" ht="13.5" hidden="1" thickBot="1">
      <c r="A142" s="393" t="s">
        <v>69</v>
      </c>
      <c r="B142" s="394"/>
      <c r="C142" s="394"/>
      <c r="D142" s="394"/>
      <c r="E142" s="394"/>
      <c r="F142" s="380">
        <v>0</v>
      </c>
      <c r="G142" s="380"/>
      <c r="H142" s="381"/>
      <c r="I142" s="384" t="s">
        <v>186</v>
      </c>
      <c r="J142" s="385"/>
    </row>
    <row r="143" spans="1:10" ht="3.75" hidden="1" customHeight="1" thickBot="1">
      <c r="A143" s="13"/>
      <c r="B143" s="13"/>
      <c r="C143" s="13"/>
      <c r="D143" s="12"/>
      <c r="E143" s="12"/>
      <c r="F143" s="12"/>
      <c r="G143" s="14"/>
      <c r="H143" s="14"/>
      <c r="I143" s="11"/>
      <c r="J143" s="11"/>
    </row>
    <row r="144" spans="1:10" hidden="1">
      <c r="A144" s="397" t="s">
        <v>72</v>
      </c>
      <c r="B144" s="398"/>
      <c r="C144" s="398"/>
      <c r="D144" s="43"/>
      <c r="E144" s="43"/>
      <c r="F144" s="43"/>
      <c r="G144" s="399"/>
      <c r="H144" s="399"/>
      <c r="I144" s="400"/>
      <c r="J144" s="401"/>
    </row>
    <row r="145" spans="1:10" hidden="1">
      <c r="A145" s="407" t="s">
        <v>75</v>
      </c>
      <c r="B145" s="408"/>
      <c r="C145" s="402" t="s">
        <v>68</v>
      </c>
      <c r="D145" s="403"/>
      <c r="E145" s="44">
        <v>1</v>
      </c>
      <c r="F145" s="49"/>
      <c r="G145" s="404">
        <v>0</v>
      </c>
      <c r="H145" s="405"/>
      <c r="I145" s="368"/>
      <c r="J145" s="369"/>
    </row>
    <row r="146" spans="1:10" hidden="1">
      <c r="A146" s="391" t="s">
        <v>67</v>
      </c>
      <c r="B146" s="406"/>
      <c r="C146" s="378" t="s">
        <v>68</v>
      </c>
      <c r="D146" s="379"/>
      <c r="E146" s="47">
        <v>1</v>
      </c>
      <c r="F146" s="50"/>
      <c r="G146" s="370">
        <v>0</v>
      </c>
      <c r="H146" s="371"/>
      <c r="I146" s="372"/>
      <c r="J146" s="373"/>
    </row>
    <row r="147" spans="1:10" hidden="1">
      <c r="A147" s="391" t="s">
        <v>76</v>
      </c>
      <c r="B147" s="392"/>
      <c r="C147" s="378" t="s">
        <v>68</v>
      </c>
      <c r="D147" s="379"/>
      <c r="E147" s="47">
        <v>1</v>
      </c>
      <c r="F147" s="50"/>
      <c r="G147" s="370">
        <v>0</v>
      </c>
      <c r="H147" s="371"/>
      <c r="I147" s="372"/>
      <c r="J147" s="373"/>
    </row>
    <row r="148" spans="1:10" hidden="1">
      <c r="A148" s="391" t="s">
        <v>76</v>
      </c>
      <c r="B148" s="392"/>
      <c r="C148" s="378" t="s">
        <v>68</v>
      </c>
      <c r="D148" s="379"/>
      <c r="E148" s="47">
        <v>1</v>
      </c>
      <c r="F148" s="50"/>
      <c r="G148" s="370">
        <v>0</v>
      </c>
      <c r="H148" s="371"/>
      <c r="I148" s="372"/>
      <c r="J148" s="373"/>
    </row>
    <row r="149" spans="1:10" hidden="1">
      <c r="A149" s="391" t="s">
        <v>76</v>
      </c>
      <c r="B149" s="392"/>
      <c r="C149" s="378" t="s">
        <v>68</v>
      </c>
      <c r="D149" s="379"/>
      <c r="E149" s="48">
        <v>1</v>
      </c>
      <c r="F149" s="51"/>
      <c r="G149" s="374">
        <v>0</v>
      </c>
      <c r="H149" s="375"/>
      <c r="I149" s="376"/>
      <c r="J149" s="377"/>
    </row>
    <row r="150" spans="1:10" ht="13.5" hidden="1" thickBot="1">
      <c r="A150" s="393" t="s">
        <v>74</v>
      </c>
      <c r="B150" s="394"/>
      <c r="C150" s="394"/>
      <c r="D150" s="394"/>
      <c r="E150" s="394"/>
      <c r="F150" s="380">
        <v>0</v>
      </c>
      <c r="G150" s="380"/>
      <c r="H150" s="381"/>
      <c r="I150" s="384" t="s">
        <v>186</v>
      </c>
      <c r="J150" s="385"/>
    </row>
    <row r="151" spans="1:10" ht="3.75" hidden="1" customHeight="1" thickBot="1">
      <c r="A151" s="13"/>
      <c r="B151" s="13"/>
      <c r="C151" s="13"/>
      <c r="D151" s="12"/>
      <c r="E151" s="12"/>
      <c r="F151" s="12"/>
      <c r="G151" s="17"/>
      <c r="H151" s="17"/>
      <c r="I151" s="11"/>
      <c r="J151" s="11"/>
    </row>
    <row r="152" spans="1:10" ht="13.5" hidden="1" thickBot="1">
      <c r="A152" s="359" t="s">
        <v>71</v>
      </c>
      <c r="B152" s="360"/>
      <c r="C152" s="360"/>
      <c r="D152" s="360"/>
      <c r="E152" s="360"/>
      <c r="F152" s="356">
        <v>0</v>
      </c>
      <c r="G152" s="356"/>
      <c r="H152" s="356"/>
      <c r="I152" s="357" t="s">
        <v>186</v>
      </c>
      <c r="J152" s="358"/>
    </row>
    <row r="153" spans="1:10" ht="7.5" hidden="1" customHeight="1" thickBot="1">
      <c r="A153" s="12"/>
      <c r="B153" s="12"/>
      <c r="C153" s="12"/>
      <c r="D153" s="12"/>
      <c r="E153" s="12"/>
      <c r="F153" s="12"/>
      <c r="G153" s="12"/>
      <c r="H153" s="12"/>
      <c r="I153" s="12"/>
      <c r="J153" s="12"/>
    </row>
    <row r="154" spans="1:10" ht="12.75" hidden="1" customHeight="1">
      <c r="A154" s="42" t="s">
        <v>64</v>
      </c>
      <c r="B154" s="21"/>
      <c r="C154" s="21"/>
      <c r="D154" s="21"/>
      <c r="E154" s="21"/>
      <c r="F154" s="21"/>
      <c r="G154" s="21"/>
      <c r="H154" s="21"/>
      <c r="I154" s="21"/>
      <c r="J154" s="22"/>
    </row>
    <row r="155" spans="1:10" ht="12.75" hidden="1" customHeight="1">
      <c r="A155" s="23" t="s">
        <v>58</v>
      </c>
      <c r="B155" s="387" t="s">
        <v>61</v>
      </c>
      <c r="C155" s="387"/>
      <c r="D155" s="387"/>
      <c r="E155" s="387"/>
      <c r="F155" s="387"/>
      <c r="G155" s="387" t="s">
        <v>62</v>
      </c>
      <c r="H155" s="387"/>
      <c r="I155" s="387" t="s">
        <v>63</v>
      </c>
      <c r="J155" s="388"/>
    </row>
    <row r="156" spans="1:10" ht="12.75" hidden="1" customHeight="1">
      <c r="A156" s="24"/>
      <c r="B156" s="389"/>
      <c r="C156" s="389"/>
      <c r="D156" s="389"/>
      <c r="E156" s="389"/>
      <c r="F156" s="389"/>
      <c r="G156" s="389"/>
      <c r="H156" s="390"/>
      <c r="I156" s="395"/>
      <c r="J156" s="396"/>
    </row>
    <row r="157" spans="1:10" ht="12.75" hidden="1" customHeight="1">
      <c r="A157" s="25"/>
      <c r="B157" s="354"/>
      <c r="C157" s="354"/>
      <c r="D157" s="354"/>
      <c r="E157" s="354"/>
      <c r="F157" s="354"/>
      <c r="G157" s="354"/>
      <c r="H157" s="355"/>
      <c r="I157" s="361"/>
      <c r="J157" s="362"/>
    </row>
    <row r="158" spans="1:10" ht="12.75" hidden="1" customHeight="1">
      <c r="A158" s="25"/>
      <c r="B158" s="354"/>
      <c r="C158" s="354"/>
      <c r="D158" s="354"/>
      <c r="E158" s="354"/>
      <c r="F158" s="354"/>
      <c r="G158" s="354"/>
      <c r="H158" s="355"/>
      <c r="I158" s="361"/>
      <c r="J158" s="362"/>
    </row>
    <row r="159" spans="1:10" ht="12.75" hidden="1" customHeight="1">
      <c r="A159" s="25"/>
      <c r="B159" s="354"/>
      <c r="C159" s="354"/>
      <c r="D159" s="354"/>
      <c r="E159" s="354"/>
      <c r="F159" s="354"/>
      <c r="G159" s="354"/>
      <c r="H159" s="355"/>
      <c r="I159" s="361"/>
      <c r="J159" s="362"/>
    </row>
    <row r="160" spans="1:10" ht="12.75" hidden="1" customHeight="1" thickBot="1">
      <c r="A160" s="26"/>
      <c r="B160" s="363"/>
      <c r="C160" s="363"/>
      <c r="D160" s="363"/>
      <c r="E160" s="363"/>
      <c r="F160" s="363"/>
      <c r="G160" s="363"/>
      <c r="H160" s="364"/>
      <c r="I160" s="382"/>
      <c r="J160" s="383"/>
    </row>
    <row r="161" spans="1:10" ht="13.5" hidden="1" thickBot="1">
      <c r="A161" s="359" t="s">
        <v>70</v>
      </c>
      <c r="B161" s="360"/>
      <c r="C161" s="360"/>
      <c r="D161" s="360"/>
      <c r="E161" s="360"/>
      <c r="F161" s="356">
        <v>0</v>
      </c>
      <c r="G161" s="356"/>
      <c r="H161" s="356"/>
      <c r="I161" s="357" t="s">
        <v>186</v>
      </c>
      <c r="J161" s="358"/>
    </row>
    <row r="162" spans="1:10" hidden="1"/>
    <row r="163" spans="1:10" hidden="1">
      <c r="A163" s="27" t="s">
        <v>58</v>
      </c>
      <c r="B163" s="7"/>
      <c r="C163" s="367" t="s">
        <v>57</v>
      </c>
      <c r="D163" s="367"/>
      <c r="E163" s="28" t="s">
        <v>58</v>
      </c>
      <c r="F163" s="7"/>
      <c r="G163" s="367" t="s">
        <v>59</v>
      </c>
      <c r="H163" s="367"/>
      <c r="I163" s="367"/>
      <c r="J163" s="386"/>
    </row>
    <row r="164" spans="1:10" hidden="1">
      <c r="A164" s="9"/>
      <c r="C164" s="352" t="s">
        <v>60</v>
      </c>
      <c r="D164" s="352"/>
      <c r="G164" s="352"/>
      <c r="H164" s="352"/>
      <c r="I164" s="352"/>
      <c r="J164" s="353"/>
    </row>
    <row r="165" spans="1:10" hidden="1">
      <c r="A165" s="9"/>
      <c r="C165" s="352"/>
      <c r="D165" s="352"/>
      <c r="G165" s="352"/>
      <c r="H165" s="352"/>
      <c r="I165" s="352"/>
      <c r="J165" s="353"/>
    </row>
    <row r="166" spans="1:10" hidden="1">
      <c r="A166" s="9"/>
      <c r="C166" s="16"/>
      <c r="D166" s="16"/>
      <c r="G166" s="16"/>
      <c r="H166" s="16"/>
      <c r="I166" s="16"/>
      <c r="J166" s="29"/>
    </row>
    <row r="167" spans="1:10" hidden="1">
      <c r="A167" s="9"/>
      <c r="C167" s="352"/>
      <c r="D167" s="352"/>
      <c r="G167" s="352"/>
      <c r="H167" s="352"/>
      <c r="I167" s="352"/>
      <c r="J167" s="353"/>
    </row>
    <row r="168" spans="1:10" hidden="1">
      <c r="A168" s="9"/>
      <c r="C168" s="352"/>
      <c r="D168" s="352"/>
      <c r="G168" s="352"/>
      <c r="H168" s="352"/>
      <c r="I168" s="352"/>
      <c r="J168" s="353"/>
    </row>
    <row r="169" spans="1:10" ht="13.5" hidden="1" thickBot="1">
      <c r="A169" s="30"/>
      <c r="B169" s="31"/>
      <c r="C169" s="365"/>
      <c r="D169" s="365"/>
      <c r="E169" s="31"/>
      <c r="F169" s="31"/>
      <c r="G169" s="365"/>
      <c r="H169" s="365"/>
      <c r="I169" s="365"/>
      <c r="J169" s="366"/>
    </row>
    <row r="170" spans="1:10" ht="13.5" thickBot="1"/>
    <row r="171" spans="1:10">
      <c r="A171" s="233" t="s">
        <v>180</v>
      </c>
      <c r="B171" s="7"/>
      <c r="C171" s="236" t="s">
        <v>57</v>
      </c>
      <c r="D171" s="7"/>
      <c r="E171" s="236" t="s">
        <v>180</v>
      </c>
      <c r="F171" s="7"/>
      <c r="G171" s="236" t="s">
        <v>59</v>
      </c>
      <c r="H171" s="7"/>
      <c r="I171" s="7"/>
      <c r="J171" s="234"/>
    </row>
    <row r="172" spans="1:10">
      <c r="A172" s="9"/>
      <c r="J172" s="10"/>
    </row>
    <row r="173" spans="1:10">
      <c r="A173" s="9"/>
      <c r="J173" s="10"/>
    </row>
    <row r="174" spans="1:10">
      <c r="A174" s="9"/>
      <c r="J174" s="10"/>
    </row>
    <row r="175" spans="1:10">
      <c r="A175" s="9"/>
      <c r="J175" s="10"/>
    </row>
    <row r="176" spans="1:10">
      <c r="A176" s="9"/>
      <c r="J176" s="10"/>
    </row>
    <row r="177" spans="1:10">
      <c r="A177" s="9"/>
      <c r="J177" s="10"/>
    </row>
    <row r="178" spans="1:10" ht="13.5" thickBot="1">
      <c r="A178" s="30"/>
      <c r="B178" s="31"/>
      <c r="C178" s="31"/>
      <c r="D178" s="31"/>
      <c r="E178" s="31"/>
      <c r="F178" s="31"/>
      <c r="G178" s="31"/>
      <c r="H178" s="31"/>
      <c r="I178" s="31"/>
      <c r="J178" s="235"/>
    </row>
  </sheetData>
  <mergeCells count="416">
    <mergeCell ref="A101:C101"/>
    <mergeCell ref="G101:H101"/>
    <mergeCell ref="A81:B81"/>
    <mergeCell ref="I86:J86"/>
    <mergeCell ref="I83:J83"/>
    <mergeCell ref="I135:J135"/>
    <mergeCell ref="I132:J133"/>
    <mergeCell ref="A56:C56"/>
    <mergeCell ref="A86:C86"/>
    <mergeCell ref="A59:C59"/>
    <mergeCell ref="A75:B75"/>
    <mergeCell ref="A57:C57"/>
    <mergeCell ref="G70:H70"/>
    <mergeCell ref="A84:B84"/>
    <mergeCell ref="G84:H84"/>
    <mergeCell ref="G75:H75"/>
    <mergeCell ref="G71:H71"/>
    <mergeCell ref="A67:B67"/>
    <mergeCell ref="A73:B73"/>
    <mergeCell ref="A80:B80"/>
    <mergeCell ref="A77:B77"/>
    <mergeCell ref="G69:H69"/>
    <mergeCell ref="G67:H67"/>
    <mergeCell ref="G77:H77"/>
    <mergeCell ref="G133:H133"/>
    <mergeCell ref="A132:D133"/>
    <mergeCell ref="E132:H132"/>
    <mergeCell ref="A126:C126"/>
    <mergeCell ref="G107:H107"/>
    <mergeCell ref="A113:C113"/>
    <mergeCell ref="A112:C112"/>
    <mergeCell ref="A108:C108"/>
    <mergeCell ref="G108:H108"/>
    <mergeCell ref="G109:H109"/>
    <mergeCell ref="A109:C109"/>
    <mergeCell ref="A115:C115"/>
    <mergeCell ref="G124:H124"/>
    <mergeCell ref="A127:E127"/>
    <mergeCell ref="F127:H127"/>
    <mergeCell ref="A120:C120"/>
    <mergeCell ref="A123:C123"/>
    <mergeCell ref="G123:H123"/>
    <mergeCell ref="I110:J110"/>
    <mergeCell ref="G103:H103"/>
    <mergeCell ref="A106:C106"/>
    <mergeCell ref="G119:H119"/>
    <mergeCell ref="I109:J109"/>
    <mergeCell ref="G106:H106"/>
    <mergeCell ref="I116:J116"/>
    <mergeCell ref="A116:C116"/>
    <mergeCell ref="G116:H116"/>
    <mergeCell ref="A117:C117"/>
    <mergeCell ref="A119:C119"/>
    <mergeCell ref="I117:J117"/>
    <mergeCell ref="A110:E110"/>
    <mergeCell ref="A103:C103"/>
    <mergeCell ref="I102:J102"/>
    <mergeCell ref="A136:B136"/>
    <mergeCell ref="E11:G11"/>
    <mergeCell ref="A139:B139"/>
    <mergeCell ref="C139:D139"/>
    <mergeCell ref="G139:H139"/>
    <mergeCell ref="I139:J139"/>
    <mergeCell ref="G135:H135"/>
    <mergeCell ref="A130:E130"/>
    <mergeCell ref="I130:J130"/>
    <mergeCell ref="A137:B137"/>
    <mergeCell ref="G136:H136"/>
    <mergeCell ref="C136:D136"/>
    <mergeCell ref="A135:C135"/>
    <mergeCell ref="A70:B70"/>
    <mergeCell ref="A114:C114"/>
    <mergeCell ref="I98:J98"/>
    <mergeCell ref="G117:H117"/>
    <mergeCell ref="I114:J114"/>
    <mergeCell ref="I103:J103"/>
    <mergeCell ref="G113:H113"/>
    <mergeCell ref="A98:C98"/>
    <mergeCell ref="A99:C99"/>
    <mergeCell ref="G99:H99"/>
    <mergeCell ref="A144:C144"/>
    <mergeCell ref="C140:D140"/>
    <mergeCell ref="A142:E142"/>
    <mergeCell ref="C141:D141"/>
    <mergeCell ref="A140:B140"/>
    <mergeCell ref="A141:B141"/>
    <mergeCell ref="G144:H144"/>
    <mergeCell ref="I144:J144"/>
    <mergeCell ref="A147:B147"/>
    <mergeCell ref="C145:D145"/>
    <mergeCell ref="G145:H145"/>
    <mergeCell ref="I145:J145"/>
    <mergeCell ref="G146:H146"/>
    <mergeCell ref="A146:B146"/>
    <mergeCell ref="C146:D146"/>
    <mergeCell ref="A145:B145"/>
    <mergeCell ref="I155:J155"/>
    <mergeCell ref="I150:J150"/>
    <mergeCell ref="B155:F155"/>
    <mergeCell ref="G155:H155"/>
    <mergeCell ref="G156:H156"/>
    <mergeCell ref="I146:J146"/>
    <mergeCell ref="C147:D147"/>
    <mergeCell ref="G147:H147"/>
    <mergeCell ref="I147:J147"/>
    <mergeCell ref="A149:B149"/>
    <mergeCell ref="I148:J148"/>
    <mergeCell ref="C149:D149"/>
    <mergeCell ref="G149:H149"/>
    <mergeCell ref="I149:J149"/>
    <mergeCell ref="A148:B148"/>
    <mergeCell ref="A152:E152"/>
    <mergeCell ref="F152:H152"/>
    <mergeCell ref="I152:J152"/>
    <mergeCell ref="C148:D148"/>
    <mergeCell ref="G148:H148"/>
    <mergeCell ref="A150:E150"/>
    <mergeCell ref="F150:H150"/>
    <mergeCell ref="B156:F156"/>
    <mergeCell ref="I156:J156"/>
    <mergeCell ref="G169:J169"/>
    <mergeCell ref="C169:D169"/>
    <mergeCell ref="G168:J168"/>
    <mergeCell ref="C163:D163"/>
    <mergeCell ref="C164:D164"/>
    <mergeCell ref="I136:J136"/>
    <mergeCell ref="G137:H137"/>
    <mergeCell ref="I137:J137"/>
    <mergeCell ref="G141:H141"/>
    <mergeCell ref="I141:J141"/>
    <mergeCell ref="C137:D137"/>
    <mergeCell ref="C138:D138"/>
    <mergeCell ref="F142:H142"/>
    <mergeCell ref="G140:H140"/>
    <mergeCell ref="I138:J138"/>
    <mergeCell ref="G138:H138"/>
    <mergeCell ref="I140:J140"/>
    <mergeCell ref="I160:J160"/>
    <mergeCell ref="I159:J159"/>
    <mergeCell ref="G158:H158"/>
    <mergeCell ref="I142:J142"/>
    <mergeCell ref="I157:J157"/>
    <mergeCell ref="C168:D168"/>
    <mergeCell ref="G163:J163"/>
    <mergeCell ref="G164:J164"/>
    <mergeCell ref="B157:F157"/>
    <mergeCell ref="G157:H157"/>
    <mergeCell ref="G165:J165"/>
    <mergeCell ref="G167:J167"/>
    <mergeCell ref="F161:H161"/>
    <mergeCell ref="I161:J161"/>
    <mergeCell ref="A161:E161"/>
    <mergeCell ref="G159:H159"/>
    <mergeCell ref="I158:J158"/>
    <mergeCell ref="C165:D165"/>
    <mergeCell ref="C167:D167"/>
    <mergeCell ref="B158:F158"/>
    <mergeCell ref="B159:F159"/>
    <mergeCell ref="B160:F160"/>
    <mergeCell ref="G160:H160"/>
    <mergeCell ref="I126:J126"/>
    <mergeCell ref="I127:J127"/>
    <mergeCell ref="G126:H126"/>
    <mergeCell ref="A121:C121"/>
    <mergeCell ref="A124:C124"/>
    <mergeCell ref="A125:C125"/>
    <mergeCell ref="G125:H125"/>
    <mergeCell ref="I87:J87"/>
    <mergeCell ref="I120:J120"/>
    <mergeCell ref="G121:H121"/>
    <mergeCell ref="I115:J115"/>
    <mergeCell ref="G114:H114"/>
    <mergeCell ref="G112:H112"/>
    <mergeCell ref="I108:J108"/>
    <mergeCell ref="I119:J119"/>
    <mergeCell ref="I112:J112"/>
    <mergeCell ref="I113:J113"/>
    <mergeCell ref="G115:H115"/>
    <mergeCell ref="I101:J101"/>
    <mergeCell ref="I121:J121"/>
    <mergeCell ref="I91:J91"/>
    <mergeCell ref="F110:H110"/>
    <mergeCell ref="G104:H104"/>
    <mergeCell ref="I124:J124"/>
    <mergeCell ref="A102:C102"/>
    <mergeCell ref="G102:H102"/>
    <mergeCell ref="G90:H90"/>
    <mergeCell ref="G83:H83"/>
    <mergeCell ref="G87:H87"/>
    <mergeCell ref="A85:B85"/>
    <mergeCell ref="A87:C87"/>
    <mergeCell ref="G86:H86"/>
    <mergeCell ref="A94:E94"/>
    <mergeCell ref="G96:H96"/>
    <mergeCell ref="A83:B83"/>
    <mergeCell ref="G92:H92"/>
    <mergeCell ref="A92:C92"/>
    <mergeCell ref="A91:C91"/>
    <mergeCell ref="G91:H91"/>
    <mergeCell ref="A100:C100"/>
    <mergeCell ref="G100:H100"/>
    <mergeCell ref="A90:C90"/>
    <mergeCell ref="A93:C93"/>
    <mergeCell ref="A97:C97"/>
    <mergeCell ref="A96:C96"/>
    <mergeCell ref="G97:H97"/>
    <mergeCell ref="G98:H98"/>
    <mergeCell ref="G85:H85"/>
    <mergeCell ref="I75:J75"/>
    <mergeCell ref="I77:J77"/>
    <mergeCell ref="G80:H80"/>
    <mergeCell ref="I78:J78"/>
    <mergeCell ref="I74:J74"/>
    <mergeCell ref="I73:J73"/>
    <mergeCell ref="G73:H73"/>
    <mergeCell ref="I125:J125"/>
    <mergeCell ref="G120:H120"/>
    <mergeCell ref="G93:H93"/>
    <mergeCell ref="I107:J107"/>
    <mergeCell ref="I81:J81"/>
    <mergeCell ref="I94:J94"/>
    <mergeCell ref="I93:J93"/>
    <mergeCell ref="I99:J99"/>
    <mergeCell ref="I100:J100"/>
    <mergeCell ref="I97:J97"/>
    <mergeCell ref="I96:J96"/>
    <mergeCell ref="F94:H94"/>
    <mergeCell ref="I90:J90"/>
    <mergeCell ref="I82:J82"/>
    <mergeCell ref="I92:J92"/>
    <mergeCell ref="I84:J84"/>
    <mergeCell ref="I85:J85"/>
    <mergeCell ref="I21:J21"/>
    <mergeCell ref="I22:J22"/>
    <mergeCell ref="I23:J23"/>
    <mergeCell ref="A21:B21"/>
    <mergeCell ref="I34:J34"/>
    <mergeCell ref="A29:C29"/>
    <mergeCell ref="G25:H25"/>
    <mergeCell ref="I24:J24"/>
    <mergeCell ref="A26:C26"/>
    <mergeCell ref="A34:C34"/>
    <mergeCell ref="I25:J25"/>
    <mergeCell ref="I29:J29"/>
    <mergeCell ref="I27:J27"/>
    <mergeCell ref="I32:J32"/>
    <mergeCell ref="I26:J26"/>
    <mergeCell ref="I28:J28"/>
    <mergeCell ref="G21:H21"/>
    <mergeCell ref="A30:C30"/>
    <mergeCell ref="G26:H26"/>
    <mergeCell ref="G22:H22"/>
    <mergeCell ref="G23:H23"/>
    <mergeCell ref="A22:C22"/>
    <mergeCell ref="A23:C23"/>
    <mergeCell ref="G24:H24"/>
    <mergeCell ref="A24:C24"/>
    <mergeCell ref="A25:C25"/>
    <mergeCell ref="A27:C27"/>
    <mergeCell ref="A37:C37"/>
    <mergeCell ref="A42:C42"/>
    <mergeCell ref="A50:C50"/>
    <mergeCell ref="A41:C41"/>
    <mergeCell ref="A39:C39"/>
    <mergeCell ref="A49:C49"/>
    <mergeCell ref="G29:H29"/>
    <mergeCell ref="G27:H27"/>
    <mergeCell ref="G37:H37"/>
    <mergeCell ref="G34:H34"/>
    <mergeCell ref="A47:C47"/>
    <mergeCell ref="G44:H44"/>
    <mergeCell ref="A48:C48"/>
    <mergeCell ref="A36:C36"/>
    <mergeCell ref="G40:H40"/>
    <mergeCell ref="A43:C43"/>
    <mergeCell ref="G43:H43"/>
    <mergeCell ref="A38:C38"/>
    <mergeCell ref="A28:C28"/>
    <mergeCell ref="A32:C32"/>
    <mergeCell ref="G28:H28"/>
    <mergeCell ref="A31:C31"/>
    <mergeCell ref="G31:H31"/>
    <mergeCell ref="G32:H32"/>
    <mergeCell ref="G35:H35"/>
    <mergeCell ref="G36:H36"/>
    <mergeCell ref="A45:E45"/>
    <mergeCell ref="A40:C40"/>
    <mergeCell ref="A44:C44"/>
    <mergeCell ref="A35:C35"/>
    <mergeCell ref="B3:G3"/>
    <mergeCell ref="I3:J3"/>
    <mergeCell ref="I4:J4"/>
    <mergeCell ref="A7:B7"/>
    <mergeCell ref="A9:B9"/>
    <mergeCell ref="E9:G9"/>
    <mergeCell ref="G6:J6"/>
    <mergeCell ref="C7:D7"/>
    <mergeCell ref="E7:F7"/>
    <mergeCell ref="C6:D6"/>
    <mergeCell ref="G7:J7"/>
    <mergeCell ref="E6:F6"/>
    <mergeCell ref="B4:E4"/>
    <mergeCell ref="A6:B6"/>
    <mergeCell ref="H9:J9"/>
    <mergeCell ref="I16:J16"/>
    <mergeCell ref="I17:J17"/>
    <mergeCell ref="E10:G10"/>
    <mergeCell ref="I19:J19"/>
    <mergeCell ref="I20:J20"/>
    <mergeCell ref="A16:C16"/>
    <mergeCell ref="G14:H14"/>
    <mergeCell ref="I13:J14"/>
    <mergeCell ref="E13:H13"/>
    <mergeCell ref="A14:C14"/>
    <mergeCell ref="A10:B10"/>
    <mergeCell ref="A11:B11"/>
    <mergeCell ref="I18:J18"/>
    <mergeCell ref="A13:D13"/>
    <mergeCell ref="A18:C18"/>
    <mergeCell ref="G16:H16"/>
    <mergeCell ref="G18:H18"/>
    <mergeCell ref="G19:H19"/>
    <mergeCell ref="G20:H20"/>
    <mergeCell ref="C11:D11"/>
    <mergeCell ref="H11:J11"/>
    <mergeCell ref="H10:J10"/>
    <mergeCell ref="G17:H17"/>
    <mergeCell ref="I41:J41"/>
    <mergeCell ref="I42:J42"/>
    <mergeCell ref="G42:H42"/>
    <mergeCell ref="G47:H47"/>
    <mergeCell ref="G48:H48"/>
    <mergeCell ref="F45:H45"/>
    <mergeCell ref="I44:J44"/>
    <mergeCell ref="A58:C58"/>
    <mergeCell ref="G58:H58"/>
    <mergeCell ref="I53:J53"/>
    <mergeCell ref="G54:H54"/>
    <mergeCell ref="G51:H51"/>
    <mergeCell ref="G41:H41"/>
    <mergeCell ref="I51:J51"/>
    <mergeCell ref="I48:J48"/>
    <mergeCell ref="A52:C52"/>
    <mergeCell ref="A55:C55"/>
    <mergeCell ref="A54:C54"/>
    <mergeCell ref="A51:C51"/>
    <mergeCell ref="A53:C53"/>
    <mergeCell ref="G72:H72"/>
    <mergeCell ref="G59:H59"/>
    <mergeCell ref="A72:B72"/>
    <mergeCell ref="I66:J66"/>
    <mergeCell ref="G63:H63"/>
    <mergeCell ref="A61:C61"/>
    <mergeCell ref="G61:H61"/>
    <mergeCell ref="A71:B71"/>
    <mergeCell ref="I47:J47"/>
    <mergeCell ref="A62:C62"/>
    <mergeCell ref="A63:C63"/>
    <mergeCell ref="A64:E64"/>
    <mergeCell ref="I67:J67"/>
    <mergeCell ref="I71:J71"/>
    <mergeCell ref="I68:J68"/>
    <mergeCell ref="I69:J69"/>
    <mergeCell ref="I62:J62"/>
    <mergeCell ref="G62:H62"/>
    <mergeCell ref="A69:B69"/>
    <mergeCell ref="A68:B68"/>
    <mergeCell ref="I63:J63"/>
    <mergeCell ref="I123:J123"/>
    <mergeCell ref="I61:J61"/>
    <mergeCell ref="A89:C89"/>
    <mergeCell ref="G89:H89"/>
    <mergeCell ref="A118:C118"/>
    <mergeCell ref="G118:H118"/>
    <mergeCell ref="I118:J118"/>
    <mergeCell ref="A104:C104"/>
    <mergeCell ref="I104:J104"/>
    <mergeCell ref="A107:C107"/>
    <mergeCell ref="A74:B74"/>
    <mergeCell ref="I89:J89"/>
    <mergeCell ref="I106:J106"/>
    <mergeCell ref="A66:C66"/>
    <mergeCell ref="A76:B76"/>
    <mergeCell ref="G76:H76"/>
    <mergeCell ref="G74:H74"/>
    <mergeCell ref="G81:H81"/>
    <mergeCell ref="A82:B82"/>
    <mergeCell ref="I80:J80"/>
    <mergeCell ref="I79:J79"/>
    <mergeCell ref="A79:B79"/>
    <mergeCell ref="G82:H82"/>
    <mergeCell ref="A78:B78"/>
    <mergeCell ref="I35:J35"/>
    <mergeCell ref="I36:J36"/>
    <mergeCell ref="I54:J54"/>
    <mergeCell ref="I38:J38"/>
    <mergeCell ref="I45:J45"/>
    <mergeCell ref="I59:J59"/>
    <mergeCell ref="I37:J37"/>
    <mergeCell ref="I40:J40"/>
    <mergeCell ref="G79:H79"/>
    <mergeCell ref="I70:J70"/>
    <mergeCell ref="I76:J76"/>
    <mergeCell ref="I58:J58"/>
    <mergeCell ref="G53:H53"/>
    <mergeCell ref="I57:J57"/>
    <mergeCell ref="G57:H57"/>
    <mergeCell ref="I39:J39"/>
    <mergeCell ref="G66:H66"/>
    <mergeCell ref="G39:H39"/>
    <mergeCell ref="G38:H38"/>
    <mergeCell ref="G78:H78"/>
    <mergeCell ref="G68:H68"/>
    <mergeCell ref="I72:J72"/>
    <mergeCell ref="F64:H64"/>
    <mergeCell ref="I64:J64"/>
  </mergeCells>
  <phoneticPr fontId="3" type="noConversion"/>
  <pageMargins left="0.78740157480314965" right="0.78740157480314965" top="0.98425196850393704" bottom="0.98425196850393704" header="0.51181102362204722" footer="0.51181102362204722"/>
  <pageSetup paperSize="9" scale="90" orientation="portrait" r:id="rId1"/>
  <headerFooter alignWithMargins="0">
    <oddHeader>&amp;R&amp;G</oddHeader>
    <oddFooter>&amp;LSeite &amp;P von &amp;N&amp;R&amp;F</oddFooter>
    <firstHeader>&amp;R&amp;G</firstHeader>
  </headerFooter>
  <rowBreaks count="1" manualBreakCount="1">
    <brk id="111" max="9"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0"/>
  <sheetViews>
    <sheetView view="pageLayout" zoomScaleNormal="100" zoomScaleSheetLayoutView="115" workbookViewId="0"/>
  </sheetViews>
  <sheetFormatPr baseColWidth="10" defaultColWidth="9.140625" defaultRowHeight="12.75"/>
  <cols>
    <col min="1" max="1" width="6.5703125" customWidth="1"/>
    <col min="2" max="2" width="11.85546875" customWidth="1"/>
    <col min="3" max="3" width="18" customWidth="1"/>
    <col min="4" max="4" width="5.85546875" bestFit="1" customWidth="1"/>
    <col min="5" max="5" width="10.28515625" bestFit="1" customWidth="1"/>
    <col min="6" max="6" width="7.85546875" customWidth="1"/>
    <col min="7" max="7" width="10.140625" bestFit="1" customWidth="1"/>
    <col min="8" max="8" width="0.7109375" customWidth="1"/>
    <col min="9" max="9" width="6.28515625" bestFit="1" customWidth="1"/>
    <col min="10" max="10" width="11.42578125" customWidth="1"/>
  </cols>
  <sheetData>
    <row r="1" spans="1:10" ht="15.75">
      <c r="A1" s="3" t="s">
        <v>183</v>
      </c>
      <c r="B1" s="3"/>
      <c r="C1" s="1"/>
      <c r="D1" s="4" t="s">
        <v>2</v>
      </c>
      <c r="E1" s="68"/>
      <c r="F1" s="2" t="s">
        <v>3</v>
      </c>
      <c r="G1" s="69"/>
    </row>
    <row r="2" spans="1:10" ht="7.5" customHeight="1" thickBot="1"/>
    <row r="3" spans="1:10">
      <c r="A3" s="6" t="s">
        <v>0</v>
      </c>
      <c r="B3" s="315" t="s">
        <v>136</v>
      </c>
      <c r="C3" s="315"/>
      <c r="D3" s="315"/>
      <c r="E3" s="315"/>
      <c r="F3" s="315"/>
      <c r="G3" s="315"/>
      <c r="H3" s="7"/>
      <c r="I3" s="316" t="s">
        <v>4</v>
      </c>
      <c r="J3" s="317"/>
    </row>
    <row r="4" spans="1:10">
      <c r="A4" s="8" t="s">
        <v>1</v>
      </c>
      <c r="B4" s="330" t="s">
        <v>137</v>
      </c>
      <c r="C4" s="331"/>
      <c r="D4" s="331"/>
      <c r="E4" s="331"/>
      <c r="F4" s="5" t="s">
        <v>2</v>
      </c>
      <c r="G4" s="114"/>
      <c r="I4" s="466"/>
      <c r="J4" s="467"/>
    </row>
    <row r="5" spans="1:10" ht="3.75" customHeight="1">
      <c r="A5" s="9"/>
      <c r="J5" s="10"/>
    </row>
    <row r="6" spans="1:10">
      <c r="A6" s="300" t="s">
        <v>5</v>
      </c>
      <c r="B6" s="320"/>
      <c r="C6" s="324"/>
      <c r="D6" s="326"/>
      <c r="E6" s="327" t="s">
        <v>7</v>
      </c>
      <c r="F6" s="329"/>
      <c r="G6" s="324"/>
      <c r="H6" s="325"/>
      <c r="I6" s="325"/>
      <c r="J6" s="319"/>
    </row>
    <row r="7" spans="1:10">
      <c r="A7" s="300" t="s">
        <v>6</v>
      </c>
      <c r="B7" s="320"/>
      <c r="C7" s="318"/>
      <c r="D7" s="326"/>
      <c r="E7" s="327" t="s">
        <v>181</v>
      </c>
      <c r="F7" s="328"/>
      <c r="G7" s="324"/>
      <c r="H7" s="325"/>
      <c r="I7" s="325"/>
      <c r="J7" s="319"/>
    </row>
    <row r="8" spans="1:10" ht="3.75" customHeight="1">
      <c r="A8" s="9"/>
      <c r="J8" s="10"/>
    </row>
    <row r="9" spans="1:10">
      <c r="A9" s="300" t="s">
        <v>9</v>
      </c>
      <c r="B9" s="320"/>
      <c r="C9" s="474" t="s">
        <v>179</v>
      </c>
      <c r="D9" s="475"/>
      <c r="E9" s="322" t="s">
        <v>11</v>
      </c>
      <c r="F9" s="322"/>
      <c r="G9" s="322"/>
      <c r="H9" s="468"/>
      <c r="I9" s="469"/>
      <c r="J9" s="470"/>
    </row>
    <row r="10" spans="1:10">
      <c r="A10" s="300" t="s">
        <v>10</v>
      </c>
      <c r="B10" s="320"/>
      <c r="C10" s="476" t="s">
        <v>179</v>
      </c>
      <c r="D10" s="477"/>
      <c r="E10" s="322" t="s">
        <v>8</v>
      </c>
      <c r="F10" s="322"/>
      <c r="G10" s="322"/>
      <c r="H10" s="478"/>
      <c r="I10" s="479"/>
      <c r="J10" s="480"/>
    </row>
    <row r="11" spans="1:10" s="84" customFormat="1" ht="25.5" customHeight="1">
      <c r="A11" s="302" t="s">
        <v>96</v>
      </c>
      <c r="B11" s="410"/>
      <c r="C11" s="471" t="s">
        <v>97</v>
      </c>
      <c r="D11" s="472"/>
      <c r="E11" s="409" t="s">
        <v>95</v>
      </c>
      <c r="F11" s="410"/>
      <c r="G11" s="303"/>
      <c r="H11" s="471"/>
      <c r="I11" s="472"/>
      <c r="J11" s="473"/>
    </row>
    <row r="12" spans="1:10" ht="3" customHeight="1" thickBot="1">
      <c r="A12" s="39"/>
      <c r="B12" s="40"/>
      <c r="C12" s="40"/>
      <c r="D12" s="40"/>
      <c r="E12" s="40"/>
      <c r="F12" s="40"/>
      <c r="G12" s="40"/>
      <c r="H12" s="40"/>
      <c r="I12" s="40"/>
      <c r="J12" s="41"/>
    </row>
    <row r="13" spans="1:10">
      <c r="A13" s="445" t="s">
        <v>30</v>
      </c>
      <c r="B13" s="446"/>
      <c r="C13" s="446"/>
      <c r="D13" s="447"/>
      <c r="E13" s="453" t="s">
        <v>77</v>
      </c>
      <c r="F13" s="424"/>
      <c r="G13" s="424"/>
      <c r="H13" s="425"/>
      <c r="I13" s="429" t="s">
        <v>15</v>
      </c>
      <c r="J13" s="430"/>
    </row>
    <row r="14" spans="1:10" ht="25.5" customHeight="1" thickBot="1">
      <c r="A14" s="448"/>
      <c r="B14" s="449"/>
      <c r="C14" s="449"/>
      <c r="D14" s="450"/>
      <c r="E14" s="53" t="s">
        <v>27</v>
      </c>
      <c r="F14" s="54" t="s">
        <v>25</v>
      </c>
      <c r="G14" s="289" t="s">
        <v>26</v>
      </c>
      <c r="H14" s="290"/>
      <c r="I14" s="293"/>
      <c r="J14" s="294"/>
    </row>
    <row r="15" spans="1:10" ht="3.75" customHeight="1" thickBot="1">
      <c r="A15" s="13"/>
      <c r="B15" s="13"/>
      <c r="C15" s="13"/>
      <c r="D15" s="12"/>
      <c r="E15" s="12"/>
      <c r="F15" s="12"/>
      <c r="G15" s="14"/>
      <c r="H15" s="14"/>
      <c r="I15" s="11"/>
      <c r="J15" s="11"/>
    </row>
    <row r="16" spans="1:10">
      <c r="A16" s="263" t="s">
        <v>66</v>
      </c>
      <c r="B16" s="264"/>
      <c r="C16" s="264"/>
      <c r="D16" s="18"/>
      <c r="E16" s="18"/>
      <c r="F16" s="18"/>
      <c r="G16" s="440"/>
      <c r="H16" s="440"/>
      <c r="I16" s="261"/>
      <c r="J16" s="262"/>
    </row>
    <row r="17" spans="1:10">
      <c r="A17" s="426" t="s">
        <v>75</v>
      </c>
      <c r="B17" s="427"/>
      <c r="C17" s="451" t="s">
        <v>98</v>
      </c>
      <c r="D17" s="452"/>
      <c r="E17" s="62"/>
      <c r="F17" s="92"/>
      <c r="G17" s="459" t="s">
        <v>135</v>
      </c>
      <c r="H17" s="460"/>
      <c r="I17" s="461"/>
      <c r="J17" s="462"/>
    </row>
    <row r="18" spans="1:10">
      <c r="A18" s="269" t="s">
        <v>67</v>
      </c>
      <c r="B18" s="463"/>
      <c r="C18" s="434" t="s">
        <v>98</v>
      </c>
      <c r="D18" s="435"/>
      <c r="E18" s="58"/>
      <c r="F18" s="92"/>
      <c r="G18" s="257" t="s">
        <v>135</v>
      </c>
      <c r="H18" s="258"/>
      <c r="I18" s="244"/>
      <c r="J18" s="245"/>
    </row>
    <row r="19" spans="1:10">
      <c r="A19" s="269" t="s">
        <v>73</v>
      </c>
      <c r="B19" s="270"/>
      <c r="C19" s="434" t="s">
        <v>98</v>
      </c>
      <c r="D19" s="435"/>
      <c r="E19" s="58"/>
      <c r="F19" s="92"/>
      <c r="G19" s="257" t="s">
        <v>135</v>
      </c>
      <c r="H19" s="258"/>
      <c r="I19" s="244"/>
      <c r="J19" s="245"/>
    </row>
    <row r="20" spans="1:10">
      <c r="A20" s="412"/>
      <c r="B20" s="433"/>
      <c r="C20" s="436" t="s">
        <v>84</v>
      </c>
      <c r="D20" s="437"/>
      <c r="E20" s="58"/>
      <c r="F20" s="92"/>
      <c r="G20" s="257"/>
      <c r="H20" s="258"/>
      <c r="I20" s="244"/>
      <c r="J20" s="245"/>
    </row>
    <row r="21" spans="1:10">
      <c r="A21" s="412"/>
      <c r="B21" s="433"/>
      <c r="C21" s="436" t="s">
        <v>84</v>
      </c>
      <c r="D21" s="437"/>
      <c r="E21" s="58"/>
      <c r="F21" s="92"/>
      <c r="G21" s="257"/>
      <c r="H21" s="258"/>
      <c r="I21" s="244"/>
      <c r="J21" s="245"/>
    </row>
    <row r="22" spans="1:10">
      <c r="A22" s="412"/>
      <c r="B22" s="433"/>
      <c r="C22" s="438" t="s">
        <v>84</v>
      </c>
      <c r="D22" s="439"/>
      <c r="E22" s="60"/>
      <c r="F22" s="93"/>
      <c r="G22" s="441"/>
      <c r="H22" s="442"/>
      <c r="I22" s="443"/>
      <c r="J22" s="444"/>
    </row>
    <row r="23" spans="1:10" ht="13.5" thickBot="1">
      <c r="A23" s="277" t="s">
        <v>69</v>
      </c>
      <c r="B23" s="278"/>
      <c r="C23" s="278"/>
      <c r="D23" s="278"/>
      <c r="E23" s="278"/>
      <c r="F23" s="111"/>
      <c r="G23" s="111">
        <f>SUM(G17:H22)</f>
        <v>0</v>
      </c>
      <c r="H23" s="112"/>
      <c r="I23" s="345" t="s">
        <v>56</v>
      </c>
      <c r="J23" s="346"/>
    </row>
    <row r="24" spans="1:10" ht="3.75" customHeight="1" thickBot="1">
      <c r="A24" s="13"/>
      <c r="B24" s="13"/>
      <c r="C24" s="13"/>
      <c r="D24" s="12"/>
      <c r="E24" s="12"/>
      <c r="F24" s="12"/>
      <c r="G24" s="14"/>
      <c r="H24" s="14"/>
      <c r="I24" s="11"/>
      <c r="J24" s="11"/>
    </row>
    <row r="25" spans="1:10">
      <c r="A25" s="263" t="s">
        <v>72</v>
      </c>
      <c r="B25" s="264"/>
      <c r="C25" s="264"/>
      <c r="D25" s="18"/>
      <c r="E25" s="18"/>
      <c r="F25" s="18"/>
      <c r="G25" s="440"/>
      <c r="H25" s="440"/>
      <c r="I25" s="261"/>
      <c r="J25" s="262"/>
    </row>
    <row r="26" spans="1:10">
      <c r="A26" s="412" t="s">
        <v>133</v>
      </c>
      <c r="B26" s="433"/>
      <c r="C26" s="434" t="s">
        <v>94</v>
      </c>
      <c r="D26" s="435"/>
      <c r="E26" s="62">
        <v>1</v>
      </c>
      <c r="F26" s="92"/>
      <c r="G26" s="257"/>
      <c r="H26" s="258"/>
      <c r="I26" s="464"/>
      <c r="J26" s="465"/>
    </row>
    <row r="27" spans="1:10">
      <c r="A27" s="412" t="s">
        <v>75</v>
      </c>
      <c r="B27" s="433"/>
      <c r="C27" s="434" t="s">
        <v>94</v>
      </c>
      <c r="D27" s="435"/>
      <c r="E27" s="58">
        <v>1</v>
      </c>
      <c r="F27" s="92"/>
      <c r="G27" s="257"/>
      <c r="H27" s="258"/>
      <c r="I27" s="244"/>
      <c r="J27" s="245"/>
    </row>
    <row r="28" spans="1:10" ht="12.75" customHeight="1">
      <c r="A28" s="412" t="s">
        <v>67</v>
      </c>
      <c r="B28" s="433"/>
      <c r="C28" s="434" t="s">
        <v>94</v>
      </c>
      <c r="D28" s="435"/>
      <c r="E28" s="58">
        <v>1</v>
      </c>
      <c r="F28" s="92"/>
      <c r="G28" s="257"/>
      <c r="H28" s="258"/>
      <c r="I28" s="244"/>
      <c r="J28" s="245"/>
    </row>
    <row r="29" spans="1:10">
      <c r="A29" s="412"/>
      <c r="B29" s="433"/>
      <c r="C29" s="434" t="s">
        <v>84</v>
      </c>
      <c r="D29" s="435"/>
      <c r="E29" s="58"/>
      <c r="F29" s="92"/>
      <c r="G29" s="257" t="s">
        <v>135</v>
      </c>
      <c r="H29" s="258"/>
      <c r="I29" s="244"/>
      <c r="J29" s="245"/>
    </row>
    <row r="30" spans="1:10">
      <c r="A30" s="412"/>
      <c r="B30" s="433"/>
      <c r="C30" s="434" t="s">
        <v>84</v>
      </c>
      <c r="D30" s="435"/>
      <c r="E30" s="60"/>
      <c r="F30" s="93"/>
      <c r="G30" s="441" t="s">
        <v>135</v>
      </c>
      <c r="H30" s="442"/>
      <c r="I30" s="443"/>
      <c r="J30" s="444"/>
    </row>
    <row r="31" spans="1:10" ht="13.5" thickBot="1">
      <c r="A31" s="277" t="s">
        <v>74</v>
      </c>
      <c r="B31" s="278"/>
      <c r="C31" s="278"/>
      <c r="D31" s="278"/>
      <c r="E31" s="278"/>
      <c r="F31" s="111"/>
      <c r="G31" s="111">
        <f>SUM(G26:H30)</f>
        <v>0</v>
      </c>
      <c r="H31" s="112"/>
      <c r="I31" s="345" t="s">
        <v>56</v>
      </c>
      <c r="J31" s="346"/>
    </row>
    <row r="32" spans="1:10" ht="3.75" customHeight="1" thickBot="1">
      <c r="A32" s="13"/>
      <c r="B32" s="13"/>
      <c r="C32" s="13"/>
      <c r="D32" s="12"/>
      <c r="E32" s="12"/>
      <c r="F32" s="12"/>
      <c r="G32" s="17"/>
      <c r="H32" s="17"/>
      <c r="I32" s="11"/>
      <c r="J32" s="11"/>
    </row>
    <row r="33" spans="1:10" ht="13.5" thickBot="1">
      <c r="A33" s="411" t="s">
        <v>85</v>
      </c>
      <c r="B33" s="360"/>
      <c r="C33" s="360"/>
      <c r="D33" s="360"/>
      <c r="E33" s="360"/>
      <c r="F33" s="113"/>
      <c r="G33" s="113">
        <f>G23+G31</f>
        <v>0</v>
      </c>
      <c r="H33" s="113"/>
      <c r="I33" s="357" t="s">
        <v>56</v>
      </c>
      <c r="J33" s="358"/>
    </row>
    <row r="34" spans="1:10" ht="7.5" customHeight="1" thickBot="1">
      <c r="A34" s="12"/>
      <c r="B34" s="12"/>
      <c r="C34" s="12"/>
      <c r="D34" s="12"/>
      <c r="E34" s="12"/>
      <c r="F34" s="12"/>
      <c r="G34" s="12"/>
      <c r="H34" s="12"/>
      <c r="I34" s="12"/>
      <c r="J34" s="12"/>
    </row>
    <row r="35" spans="1:10" ht="12.75" customHeight="1">
      <c r="A35" s="42" t="s">
        <v>182</v>
      </c>
      <c r="B35" s="21"/>
      <c r="C35" s="21"/>
      <c r="D35" s="21"/>
      <c r="E35" s="21"/>
      <c r="F35" s="21"/>
      <c r="G35" s="21"/>
      <c r="H35" s="21"/>
      <c r="I35" s="21"/>
      <c r="J35" s="22"/>
    </row>
    <row r="36" spans="1:10" ht="12.75" customHeight="1">
      <c r="A36" s="23" t="s">
        <v>58</v>
      </c>
      <c r="B36" s="387" t="s">
        <v>61</v>
      </c>
      <c r="C36" s="387"/>
      <c r="D36" s="387"/>
      <c r="E36" s="387"/>
      <c r="F36" s="387"/>
      <c r="G36" s="387" t="s">
        <v>62</v>
      </c>
      <c r="H36" s="387"/>
      <c r="I36" s="387" t="s">
        <v>63</v>
      </c>
      <c r="J36" s="388"/>
    </row>
    <row r="37" spans="1:10" ht="12.75" customHeight="1">
      <c r="A37" s="24"/>
      <c r="B37" s="389"/>
      <c r="C37" s="389"/>
      <c r="D37" s="389"/>
      <c r="E37" s="389"/>
      <c r="F37" s="389"/>
      <c r="G37" s="389"/>
      <c r="H37" s="390"/>
      <c r="I37" s="395"/>
      <c r="J37" s="396"/>
    </row>
    <row r="38" spans="1:10" ht="12.75" customHeight="1">
      <c r="A38" s="25"/>
      <c r="B38" s="354"/>
      <c r="C38" s="354"/>
      <c r="D38" s="354"/>
      <c r="E38" s="354"/>
      <c r="F38" s="354"/>
      <c r="G38" s="354"/>
      <c r="H38" s="355"/>
      <c r="I38" s="361"/>
      <c r="J38" s="362"/>
    </row>
    <row r="39" spans="1:10" ht="12.75" customHeight="1">
      <c r="A39" s="25"/>
      <c r="B39" s="354"/>
      <c r="C39" s="354"/>
      <c r="D39" s="354"/>
      <c r="E39" s="354"/>
      <c r="F39" s="354"/>
      <c r="G39" s="354"/>
      <c r="H39" s="355"/>
      <c r="I39" s="361"/>
      <c r="J39" s="362"/>
    </row>
    <row r="40" spans="1:10" ht="12.75" customHeight="1">
      <c r="A40" s="25"/>
      <c r="B40" s="354"/>
      <c r="C40" s="354"/>
      <c r="D40" s="354"/>
      <c r="E40" s="354"/>
      <c r="F40" s="354"/>
      <c r="G40" s="354"/>
      <c r="H40" s="355"/>
      <c r="I40" s="361"/>
      <c r="J40" s="362"/>
    </row>
    <row r="41" spans="1:10" ht="12.75" customHeight="1" thickBot="1">
      <c r="A41" s="26"/>
      <c r="B41" s="363"/>
      <c r="C41" s="363"/>
      <c r="D41" s="363"/>
      <c r="E41" s="363"/>
      <c r="F41" s="363"/>
      <c r="G41" s="363"/>
      <c r="H41" s="364"/>
      <c r="I41" s="382"/>
      <c r="J41" s="383"/>
    </row>
    <row r="42" spans="1:10" ht="13.5" thickBot="1">
      <c r="A42" s="411" t="s">
        <v>185</v>
      </c>
      <c r="B42" s="360"/>
      <c r="C42" s="360"/>
      <c r="D42" s="360"/>
      <c r="E42" s="360"/>
      <c r="F42" s="113"/>
      <c r="G42" s="113">
        <f>G33+'LSA Instandhaltung'!G130</f>
        <v>0</v>
      </c>
      <c r="H42" s="113"/>
      <c r="I42" s="357" t="s">
        <v>56</v>
      </c>
      <c r="J42" s="358"/>
    </row>
    <row r="43" spans="1:10" ht="13.5" thickBot="1">
      <c r="A43" s="63"/>
      <c r="B43" s="63"/>
      <c r="C43" s="63"/>
      <c r="D43" s="63"/>
      <c r="E43" s="63"/>
      <c r="F43" s="63"/>
      <c r="G43" s="63"/>
      <c r="H43" s="63"/>
      <c r="I43" s="63"/>
      <c r="J43" s="63"/>
    </row>
    <row r="44" spans="1:10">
      <c r="A44" s="64" t="s">
        <v>58</v>
      </c>
      <c r="B44" s="65"/>
      <c r="C44" s="454" t="s">
        <v>57</v>
      </c>
      <c r="D44" s="454"/>
      <c r="E44" s="66" t="s">
        <v>58</v>
      </c>
      <c r="F44" s="65"/>
      <c r="G44" s="456" t="s">
        <v>187</v>
      </c>
      <c r="H44" s="454"/>
      <c r="I44" s="454"/>
      <c r="J44" s="457"/>
    </row>
    <row r="45" spans="1:10">
      <c r="A45" s="67"/>
      <c r="B45" s="63"/>
      <c r="C45" s="455" t="s">
        <v>60</v>
      </c>
      <c r="D45" s="455"/>
      <c r="E45" s="63"/>
      <c r="F45" s="63"/>
      <c r="G45" s="455"/>
      <c r="H45" s="455"/>
      <c r="I45" s="455"/>
      <c r="J45" s="458"/>
    </row>
    <row r="46" spans="1:10">
      <c r="A46" s="67"/>
      <c r="B46" s="63"/>
      <c r="C46" s="455"/>
      <c r="D46" s="455"/>
      <c r="E46" s="63"/>
      <c r="F46" s="63"/>
      <c r="G46" s="455"/>
      <c r="H46" s="455"/>
      <c r="I46" s="455"/>
      <c r="J46" s="458"/>
    </row>
    <row r="47" spans="1:10">
      <c r="A47" s="9"/>
      <c r="C47" s="16"/>
      <c r="D47" s="16"/>
      <c r="G47" s="16"/>
      <c r="H47" s="16"/>
      <c r="I47" s="16"/>
      <c r="J47" s="29"/>
    </row>
    <row r="48" spans="1:10">
      <c r="A48" s="9"/>
      <c r="C48" s="352"/>
      <c r="D48" s="352"/>
      <c r="G48" s="352"/>
      <c r="H48" s="352"/>
      <c r="I48" s="352"/>
      <c r="J48" s="353"/>
    </row>
    <row r="49" spans="1:10">
      <c r="A49" s="9"/>
      <c r="C49" s="352"/>
      <c r="D49" s="352"/>
      <c r="G49" s="352"/>
      <c r="H49" s="352"/>
      <c r="I49" s="352"/>
      <c r="J49" s="353"/>
    </row>
    <row r="50" spans="1:10" ht="13.5" thickBot="1">
      <c r="A50" s="30"/>
      <c r="B50" s="31"/>
      <c r="C50" s="365"/>
      <c r="D50" s="365"/>
      <c r="E50" s="31"/>
      <c r="F50" s="31"/>
      <c r="G50" s="365"/>
      <c r="H50" s="365"/>
      <c r="I50" s="365"/>
      <c r="J50" s="366"/>
    </row>
  </sheetData>
  <mergeCells count="116">
    <mergeCell ref="H11:J11"/>
    <mergeCell ref="A10:B10"/>
    <mergeCell ref="C6:D6"/>
    <mergeCell ref="C7:D7"/>
    <mergeCell ref="C9:D9"/>
    <mergeCell ref="C10:D10"/>
    <mergeCell ref="E7:F7"/>
    <mergeCell ref="G7:J7"/>
    <mergeCell ref="E6:F6"/>
    <mergeCell ref="H10:J10"/>
    <mergeCell ref="A11:B11"/>
    <mergeCell ref="C11:D11"/>
    <mergeCell ref="E10:G10"/>
    <mergeCell ref="E11:G11"/>
    <mergeCell ref="B3:G3"/>
    <mergeCell ref="I3:J3"/>
    <mergeCell ref="I4:J4"/>
    <mergeCell ref="G6:J6"/>
    <mergeCell ref="A6:B6"/>
    <mergeCell ref="B4:E4"/>
    <mergeCell ref="A7:B7"/>
    <mergeCell ref="E9:G9"/>
    <mergeCell ref="H9:J9"/>
    <mergeCell ref="A9:B9"/>
    <mergeCell ref="I42:J42"/>
    <mergeCell ref="A42:E42"/>
    <mergeCell ref="B36:F36"/>
    <mergeCell ref="G36:H36"/>
    <mergeCell ref="I36:J36"/>
    <mergeCell ref="G37:H37"/>
    <mergeCell ref="I23:J23"/>
    <mergeCell ref="G18:H18"/>
    <mergeCell ref="I18:J18"/>
    <mergeCell ref="G22:H22"/>
    <mergeCell ref="A22:B22"/>
    <mergeCell ref="I22:J22"/>
    <mergeCell ref="G21:H21"/>
    <mergeCell ref="I21:J21"/>
    <mergeCell ref="A18:B18"/>
    <mergeCell ref="C18:D18"/>
    <mergeCell ref="I26:J26"/>
    <mergeCell ref="A33:E33"/>
    <mergeCell ref="I33:J33"/>
    <mergeCell ref="C28:D28"/>
    <mergeCell ref="B40:F40"/>
    <mergeCell ref="B38:F38"/>
    <mergeCell ref="G38:H38"/>
    <mergeCell ref="I38:J38"/>
    <mergeCell ref="I39:J39"/>
    <mergeCell ref="B37:F37"/>
    <mergeCell ref="B41:F41"/>
    <mergeCell ref="G41:H41"/>
    <mergeCell ref="I41:J41"/>
    <mergeCell ref="I40:J40"/>
    <mergeCell ref="G39:H39"/>
    <mergeCell ref="G40:H40"/>
    <mergeCell ref="B39:F39"/>
    <mergeCell ref="A13:D14"/>
    <mergeCell ref="A17:B17"/>
    <mergeCell ref="C17:D17"/>
    <mergeCell ref="E13:H13"/>
    <mergeCell ref="I13:J14"/>
    <mergeCell ref="G14:H14"/>
    <mergeCell ref="A16:C16"/>
    <mergeCell ref="G50:J50"/>
    <mergeCell ref="C50:D50"/>
    <mergeCell ref="G49:J49"/>
    <mergeCell ref="C44:D44"/>
    <mergeCell ref="C45:D45"/>
    <mergeCell ref="C46:D46"/>
    <mergeCell ref="C48:D48"/>
    <mergeCell ref="C49:D49"/>
    <mergeCell ref="G44:J44"/>
    <mergeCell ref="G45:J45"/>
    <mergeCell ref="G46:J46"/>
    <mergeCell ref="G48:J48"/>
    <mergeCell ref="I37:J37"/>
    <mergeCell ref="G16:H16"/>
    <mergeCell ref="I16:J16"/>
    <mergeCell ref="G17:H17"/>
    <mergeCell ref="I17:J17"/>
    <mergeCell ref="G30:H30"/>
    <mergeCell ref="I30:J30"/>
    <mergeCell ref="A31:E31"/>
    <mergeCell ref="I31:J31"/>
    <mergeCell ref="A30:B30"/>
    <mergeCell ref="I25:J25"/>
    <mergeCell ref="G26:H26"/>
    <mergeCell ref="A20:B20"/>
    <mergeCell ref="C20:D20"/>
    <mergeCell ref="G20:H20"/>
    <mergeCell ref="I20:J20"/>
    <mergeCell ref="G28:H28"/>
    <mergeCell ref="I28:J28"/>
    <mergeCell ref="C29:D29"/>
    <mergeCell ref="G29:H29"/>
    <mergeCell ref="I29:J29"/>
    <mergeCell ref="C30:D30"/>
    <mergeCell ref="A28:B28"/>
    <mergeCell ref="G27:H27"/>
    <mergeCell ref="I27:J27"/>
    <mergeCell ref="A19:B19"/>
    <mergeCell ref="A21:B21"/>
    <mergeCell ref="I19:J19"/>
    <mergeCell ref="G19:H19"/>
    <mergeCell ref="C19:D19"/>
    <mergeCell ref="A29:B29"/>
    <mergeCell ref="A27:B27"/>
    <mergeCell ref="A25:C25"/>
    <mergeCell ref="C21:D21"/>
    <mergeCell ref="A23:E23"/>
    <mergeCell ref="C22:D22"/>
    <mergeCell ref="C27:D27"/>
    <mergeCell ref="A26:B26"/>
    <mergeCell ref="C26:D26"/>
    <mergeCell ref="G25:H25"/>
  </mergeCells>
  <phoneticPr fontId="3" type="noConversion"/>
  <pageMargins left="0.78740157480314965" right="0.78740157480314965" top="0.98425196850393704" bottom="0.98425196850393704" header="0.51181102362204722" footer="0.51181102362204722"/>
  <pageSetup paperSize="9" scale="90" orientation="portrait" r:id="rId1"/>
  <headerFooter alignWithMargins="0">
    <oddHeader>&amp;R&amp;G</oddHeader>
    <oddFooter>&amp;LSeite &amp;P von &amp;N</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b1566e0e-cb7e-43d9-bcd7-aeb4d7e7cd7f" xsi:nil="true"/>
    <lcf76f155ced4ddcb4097134ff3c332f xmlns="3b5ab623-3b44-4715-9ecf-8e9c542c252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A148DA00457824EA85DDB6A8E8F551C" ma:contentTypeVersion="11" ma:contentTypeDescription="Create a new document." ma:contentTypeScope="" ma:versionID="9af8c10fb9a4feb8d8bc0f38637e37c8">
  <xsd:schema xmlns:xsd="http://www.w3.org/2001/XMLSchema" xmlns:xs="http://www.w3.org/2001/XMLSchema" xmlns:p="http://schemas.microsoft.com/office/2006/metadata/properties" xmlns:ns2="3b5ab623-3b44-4715-9ecf-8e9c542c2522" xmlns:ns3="b1566e0e-cb7e-43d9-bcd7-aeb4d7e7cd7f" targetNamespace="http://schemas.microsoft.com/office/2006/metadata/properties" ma:root="true" ma:fieldsID="0367ae0013d3a50cd4e4481fe7643cb8" ns2:_="" ns3:_="">
    <xsd:import namespace="3b5ab623-3b44-4715-9ecf-8e9c542c2522"/>
    <xsd:import namespace="b1566e0e-cb7e-43d9-bcd7-aeb4d7e7cd7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5ab623-3b44-4715-9ecf-8e9c542c25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1a9985b6-94a9-4c2e-9664-49b1c14966d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1566e0e-cb7e-43d9-bcd7-aeb4d7e7cd7f"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65e86f7c-6d18-4388-9bde-b83c591e1093}" ma:internalName="TaxCatchAll" ma:showField="CatchAllData" ma:web="b1566e0e-cb7e-43d9-bcd7-aeb4d7e7cd7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LongProperties xmlns="http://schemas.microsoft.com/office/2006/metadata/longProperties">
  <LongProp xmlns="" name="MP_InheritedTags"><![CDATA[((gr849)(gr847)(gr803))((gr816)(gr807)(gr804))((gr833)(gr808)(gr804))((gr839)(gr814)(gr804))((gr843)(gr809)(gr804))((gr893)(gr859)(gr851)(gr805))((gr903)(gr859)(gr851)(gr805))((gr908)(gr859)(gr851)(gr805))((gr919)(gr859)(gr851)(gr805))((gr17117)(gr8100)(gr7642)(gr5105)(gr4610)(gr928)(gr852)(gr805))((gr61072)(gr61057)(gr860)(gr855)(gr805))((gr299537)(gr846)(gr803))((gr334204)(gr298315)(gr875)(gr848)(gr803))]]></LongProp>
</LongProperties>
</file>

<file path=customXml/itemProps1.xml><?xml version="1.0" encoding="utf-8"?>
<ds:datastoreItem xmlns:ds="http://schemas.openxmlformats.org/officeDocument/2006/customXml" ds:itemID="{CE6E1CD4-5A0D-42E3-A459-0BA938FB7906}">
  <ds:schemaRefs>
    <ds:schemaRef ds:uri="http://schemas.microsoft.com/sharepoint/v3/contenttype/forms"/>
  </ds:schemaRefs>
</ds:datastoreItem>
</file>

<file path=customXml/itemProps2.xml><?xml version="1.0" encoding="utf-8"?>
<ds:datastoreItem xmlns:ds="http://schemas.openxmlformats.org/officeDocument/2006/customXml" ds:itemID="{8171DDF3-BED0-468E-93F4-46C43358775B}">
  <ds:schemaRefs>
    <ds:schemaRef ds:uri="http://purl.org/dc/elements/1.1/"/>
    <ds:schemaRef ds:uri="http://schemas.microsoft.com/office/2006/metadata/properties"/>
    <ds:schemaRef ds:uri="http://schemas.microsoft.com/sharepoint/v3"/>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fd937d50-e5bf-4abd-93d2-e42a3117abf7"/>
    <ds:schemaRef ds:uri="http://www.w3.org/XML/1998/namespace"/>
    <ds:schemaRef ds:uri="http://purl.org/dc/dcmitype/"/>
    <ds:schemaRef ds:uri="bc24777f-78b6-4f3c-a73a-d5fa08e4d537"/>
    <ds:schemaRef ds:uri="c9077d15-72ed-4fec-bcfe-3472729e9195"/>
    <ds:schemaRef ds:uri="b1566e0e-cb7e-43d9-bcd7-aeb4d7e7cd7f"/>
    <ds:schemaRef ds:uri="3b5ab623-3b44-4715-9ecf-8e9c542c2522"/>
  </ds:schemaRefs>
</ds:datastoreItem>
</file>

<file path=customXml/itemProps3.xml><?xml version="1.0" encoding="utf-8"?>
<ds:datastoreItem xmlns:ds="http://schemas.openxmlformats.org/officeDocument/2006/customXml" ds:itemID="{8670D821-7729-48A4-B9A6-FA81767CE6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5ab623-3b44-4715-9ecf-8e9c542c2522"/>
    <ds:schemaRef ds:uri="b1566e0e-cb7e-43d9-bcd7-aeb4d7e7cd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C6077A1-08CC-447D-A570-0420CF51513B}">
  <ds:schemaRefs>
    <ds:schemaRef ds:uri="http://schemas.microsoft.com/office/2006/metadata/longProperties"/>
    <ds:schemaRef ds:uri=""/>
  </ds:schemaRefs>
</ds:datastoreItem>
</file>

<file path=docMetadata/LabelInfo.xml><?xml version="1.0" encoding="utf-8"?>
<clbl:labelList xmlns:clbl="http://schemas.microsoft.com/office/2020/mipLabelMetadata">
  <clbl:label id="{c45dfc26-edbc-44f1-bd07-a2e94e5890ce}" enabled="1" method="Standard" siteId="{815d4e96-e3a0-41eb-9183-2fea315f3277}"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Allgemeines</vt:lpstr>
      <vt:lpstr>LSA Instandhaltung</vt:lpstr>
      <vt:lpstr>LSA Instandsetzung</vt:lpstr>
      <vt:lpstr>'LSA Instandhaltung'!Print_Area</vt:lpstr>
      <vt:lpstr>'LSA Instandsetzung'!Print_Area</vt:lpstr>
      <vt:lpstr>'LSA Instandhaltung'!Print_Titles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Datenblatt zu Servicevertrag LSA</dc:title>
  <dc:creator>Beiner Christian, TVS TAB</dc:creator>
  <dc:description>wird pro LSA durch den LSA-Unternehmer ausgefüllt und jährlich überprüft / aktualisiert</dc:description>
  <cp:lastModifiedBy>Stämpfli Andreas, TVS TAB</cp:lastModifiedBy>
  <cp:lastPrinted>2025-02-07T09:56:39Z</cp:lastPrinted>
  <dcterms:created xsi:type="dcterms:W3CDTF">1996-10-14T23:33:28Z</dcterms:created>
  <dcterms:modified xsi:type="dcterms:W3CDTF">2025-03-24T14:33:14Z</dcterms:modified>
  <cp:category>Vertragsbestandteil</cp:category>
  <cp:contentStatus>freigegeben</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0x0101006A148DA00457824EA85DDB6A8E8F551C</vt:lpwstr>
  </property>
  <property fmtid="{D5CDD505-2E9C-101B-9397-08002B2CF9AE}" pid="4" name="_dlc_DocId">
    <vt:lpwstr>0168-24-75917</vt:lpwstr>
  </property>
  <property fmtid="{D5CDD505-2E9C-101B-9397-08002B2CF9AE}" pid="5" name="_dlc_DocIdItemGuid">
    <vt:lpwstr>c80927f7-8bbc-4a29-b8e3-9e1216fddcc5</vt:lpwstr>
  </property>
  <property fmtid="{D5CDD505-2E9C-101B-9397-08002B2CF9AE}" pid="6" name="_dlc_DocIdUrl">
    <vt:lpwstr>https://workspace.ch.siemens.com/content/10000168/WS00878/_layouts/15/DocIdRedir.aspx?ID=0168-24-75917, 0168-24-75917</vt:lpwstr>
  </property>
  <property fmtid="{D5CDD505-2E9C-101B-9397-08002B2CF9AE}" pid="7" name="_AdHocReviewCycleID">
    <vt:i4>-634368093</vt:i4>
  </property>
  <property fmtid="{D5CDD505-2E9C-101B-9397-08002B2CF9AE}" pid="8" name="_EmailSubject">
    <vt:lpwstr>Siemens Datenblatt in Excel</vt:lpwstr>
  </property>
  <property fmtid="{D5CDD505-2E9C-101B-9397-08002B2CF9AE}" pid="9" name="_AuthorEmail">
    <vt:lpwstr>Reto.Pomaro@BERN.CH</vt:lpwstr>
  </property>
  <property fmtid="{D5CDD505-2E9C-101B-9397-08002B2CF9AE}" pid="10" name="_AuthorEmailDisplayName">
    <vt:lpwstr>Pomaro Reto, TVS TAB</vt:lpwstr>
  </property>
  <property fmtid="{D5CDD505-2E9C-101B-9397-08002B2CF9AE}" pid="11" name="_PreviousAdHocReviewCycleID">
    <vt:i4>1258244962</vt:i4>
  </property>
  <property fmtid="{D5CDD505-2E9C-101B-9397-08002B2CF9AE}" pid="12" name="_ReviewingToolsShownOnce">
    <vt:lpwstr/>
  </property>
  <property fmtid="{D5CDD505-2E9C-101B-9397-08002B2CF9AE}" pid="13" name="MediaServiceImageTags">
    <vt:lpwstr/>
  </property>
</Properties>
</file>