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6\Aktuell\"/>
    </mc:Choice>
  </mc:AlternateContent>
  <xr:revisionPtr revIDLastSave="0" documentId="13_ncr:1_{96FFEA75-01CB-4F0A-80BF-49A8895E6DD0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5" sheetId="42" r:id="rId1"/>
    <sheet name="2024" sheetId="41" r:id="rId2"/>
    <sheet name="2023" sheetId="40" r:id="rId3"/>
    <sheet name="2022" sheetId="39" r:id="rId4"/>
    <sheet name="2021" sheetId="3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2" l="1"/>
  <c r="G23" i="42"/>
  <c r="E23" i="42"/>
  <c r="F24" i="42"/>
  <c r="G24" i="42"/>
  <c r="E24" i="42"/>
  <c r="C24" i="42"/>
  <c r="C23" i="42"/>
  <c r="C18" i="42"/>
  <c r="C17" i="42"/>
  <c r="E22" i="42"/>
  <c r="C11" i="42"/>
  <c r="F24" i="39"/>
  <c r="G24" i="39"/>
  <c r="E24" i="39"/>
  <c r="C24" i="39"/>
  <c r="C24" i="38"/>
  <c r="C23" i="38"/>
  <c r="G22" i="42"/>
  <c r="F22" i="42"/>
  <c r="C20" i="42"/>
  <c r="C19" i="42"/>
  <c r="C16" i="42"/>
  <c r="C15" i="42"/>
  <c r="C14" i="42"/>
  <c r="C13" i="42"/>
  <c r="C12" i="42"/>
  <c r="C10" i="42"/>
  <c r="C9" i="42"/>
  <c r="F24" i="41"/>
  <c r="G24" i="41"/>
  <c r="E24" i="41"/>
  <c r="C24" i="41"/>
  <c r="F23" i="41"/>
  <c r="G23" i="41"/>
  <c r="E23" i="41"/>
  <c r="C23" i="41"/>
  <c r="F22" i="41"/>
  <c r="G22" i="41"/>
  <c r="E22" i="41"/>
  <c r="C22" i="41"/>
  <c r="F23" i="40"/>
  <c r="G23" i="40"/>
  <c r="E23" i="40"/>
  <c r="C23" i="40"/>
  <c r="F24" i="40"/>
  <c r="G24" i="40"/>
  <c r="E24" i="40"/>
  <c r="C24" i="40"/>
  <c r="F22" i="40"/>
  <c r="G22" i="40"/>
  <c r="E22" i="40"/>
  <c r="C22" i="40"/>
  <c r="F23" i="39"/>
  <c r="G23" i="39"/>
  <c r="E23" i="39"/>
  <c r="C23" i="39"/>
  <c r="F22" i="38"/>
  <c r="G22" i="38"/>
  <c r="E22" i="38"/>
  <c r="C22" i="38"/>
  <c r="F22" i="39"/>
  <c r="G22" i="39"/>
  <c r="E22" i="39"/>
  <c r="C22" i="39"/>
  <c r="C18" i="41"/>
  <c r="C17" i="41"/>
  <c r="C16" i="41"/>
  <c r="C20" i="41"/>
  <c r="C19" i="41"/>
  <c r="C15" i="41"/>
  <c r="C14" i="41"/>
  <c r="C13" i="41"/>
  <c r="C12" i="41"/>
  <c r="C11" i="41"/>
  <c r="C10" i="41"/>
  <c r="C9" i="41"/>
  <c r="C20" i="40"/>
  <c r="C19" i="40"/>
  <c r="C18" i="40"/>
  <c r="C17" i="40"/>
  <c r="C16" i="40"/>
  <c r="C15" i="40"/>
  <c r="C14" i="40"/>
  <c r="C13" i="40"/>
  <c r="C12" i="40"/>
  <c r="C11" i="40"/>
  <c r="C10" i="40"/>
  <c r="C9" i="40"/>
  <c r="C18" i="39"/>
  <c r="C14" i="39"/>
  <c r="C12" i="39"/>
  <c r="C10" i="39"/>
  <c r="C20" i="39"/>
  <c r="C19" i="39"/>
  <c r="C17" i="39"/>
  <c r="C16" i="39"/>
  <c r="C15" i="39"/>
  <c r="C13" i="39"/>
  <c r="C11" i="39"/>
  <c r="C9" i="39"/>
  <c r="C18" i="38"/>
  <c r="C22" i="42" l="1"/>
  <c r="C17" i="38"/>
  <c r="C15" i="38" l="1"/>
  <c r="C20" i="38" l="1"/>
  <c r="C19" i="38"/>
  <c r="C16" i="38"/>
  <c r="C14" i="38"/>
  <c r="C13" i="38"/>
  <c r="C12" i="38"/>
  <c r="C11" i="38"/>
  <c r="C10" i="38"/>
  <c r="C9" i="38"/>
</calcChain>
</file>

<file path=xl/sharedStrings.xml><?xml version="1.0" encoding="utf-8"?>
<sst xmlns="http://schemas.openxmlformats.org/spreadsheetml/2006/main" count="125" uniqueCount="32">
  <si>
    <t>Mai</t>
  </si>
  <si>
    <t>Statistik Stadt Bern</t>
  </si>
  <si>
    <t>Stadt Bern</t>
  </si>
  <si>
    <t>Konkurseröffnungen 2021</t>
  </si>
  <si>
    <t>Privatkonkurse</t>
  </si>
  <si>
    <t>ausgeschlagene
Verlassenschaften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</si>
  <si>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</si>
  <si>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</si>
  <si>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</si>
  <si>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</si>
  <si>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</si>
  <si>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</si>
  <si>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</si>
  <si>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</si>
  <si>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</si>
  <si>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</si>
  <si>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</si>
  <si>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</si>
  <si>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nach Art</t>
  </si>
  <si>
    <t>Konkurseröffnungen</t>
  </si>
  <si>
    <r>
      <t>Firmenkonkurse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</si>
  <si>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inkl. 731b-Verfahren</t>
    </r>
  </si>
  <si>
    <t>Datenquelle: Konkursamt Bern-Mittelland, Dienststelle Mittelland (Datenstand: 4.1.2022)</t>
  </si>
  <si>
    <t>T 06.02.510i</t>
  </si>
  <si>
    <t>Konkurseröffnungen 2022</t>
  </si>
  <si>
    <t>Datenquelle: Konkursamt Bern-Mittelland, Dienststelle Mittelland (Datenstand: 4.1.2023)</t>
  </si>
  <si>
    <t>Konkurseröffnungen 2023</t>
  </si>
  <si>
    <t>Datenquelle: Konkursamt Bern-Mittelland, Dienststelle Mittelland (Datenstand: 3.1.2024)</t>
  </si>
  <si>
    <t>Konkurseröffnungen 2024</t>
  </si>
  <si>
    <t>Datenquelle: Konkursamt Bern-Mittelland, Dienststelle Mittelland (Datenstand: 6.1.2025)</t>
  </si>
  <si>
    <t>Konkurseröffnungen 2025</t>
  </si>
  <si>
    <t>Datenquelle: Konkursamt Bern-Mittelland, Dienststelle Mittelland (Datenstand: 8.1.2026)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</si>
</sst>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;\–\ ##0;\–"/>
  </numFmts>
  <fonts count="1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i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16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top"/>
    </xf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1" fillId="2" borderId="0" xfId="0" applyNumberFormat="1" applyFont="1" applyFill="1"/>
    <xf numFmtId="164" fontId="1" fillId="2" borderId="1" xfId="0" applyNumberFormat="1" applyFont="1" applyFill="1" applyBorder="1"/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CD5B4"/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68E1B3-195F-48DD-99C3-CD1BBB19A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AEC196-7641-4644-8407-771065FB2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A42BD3-C188-4080-A1DD-9FF4F54E4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4E48D2-6E78-4691-BA8A-3717A2093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E196-02ED-4723-A1C4-4243AD3B625B}">
  <dimension ref="A1:G27"/>
  <sheetViews>
    <sheetView showGridLines="0" tabSelected="1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30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27</v>
      </c>
      <c r="D9" s="19"/>
      <c r="E9" s="20">
        <v>10</v>
      </c>
      <c r="F9" s="20">
        <v>1</v>
      </c>
      <c r="G9" s="20">
        <v>16</v>
      </c>
    </row>
    <row r="10" spans="1:7" x14ac:dyDescent="0.2">
      <c r="A10" s="16" t="s">
        <v>7</v>
      </c>
      <c r="C10" s="22">
        <f>IF(SUM(E10:G10)=0,"",SUM(E10:G10))</f>
        <v>29</v>
      </c>
      <c r="D10" s="19"/>
      <c r="E10" s="19">
        <v>7</v>
      </c>
      <c r="F10" s="19">
        <v>0</v>
      </c>
      <c r="G10" s="19">
        <v>22</v>
      </c>
    </row>
    <row r="11" spans="1:7" x14ac:dyDescent="0.2">
      <c r="A11" s="16" t="s">
        <v>8</v>
      </c>
      <c r="C11" s="22">
        <f>IF(SUM(E11:G11)=0,"",SUM(E11:G11))</f>
        <v>34</v>
      </c>
      <c r="D11" s="19"/>
      <c r="E11" s="19">
        <v>8</v>
      </c>
      <c r="F11" s="19">
        <v>2</v>
      </c>
      <c r="G11" s="19">
        <v>24</v>
      </c>
    </row>
    <row r="12" spans="1:7" x14ac:dyDescent="0.2">
      <c r="A12" s="16" t="s">
        <v>9</v>
      </c>
      <c r="C12" s="22">
        <f>IF(SUM(E12:G12)=0,"",SUM(E12:G12))</f>
        <v>29</v>
      </c>
      <c r="D12" s="19"/>
      <c r="E12" s="19">
        <v>10</v>
      </c>
      <c r="F12" s="19">
        <v>1</v>
      </c>
      <c r="G12" s="19">
        <v>18</v>
      </c>
    </row>
    <row r="13" spans="1:7" x14ac:dyDescent="0.2">
      <c r="A13" s="16" t="s">
        <v>0</v>
      </c>
      <c r="C13" s="22">
        <f t="shared" ref="C13:C20" si="0">IF(SUM(E13:G13)=0,"",SUM(E13:G13))</f>
        <v>20</v>
      </c>
      <c r="D13" s="19"/>
      <c r="E13" s="19">
        <v>14</v>
      </c>
      <c r="F13" s="19">
        <v>2</v>
      </c>
      <c r="G13" s="19">
        <v>4</v>
      </c>
    </row>
    <row r="14" spans="1:7" x14ac:dyDescent="0.2">
      <c r="A14" s="16" t="s">
        <v>10</v>
      </c>
      <c r="C14" s="22">
        <f t="shared" si="0"/>
        <v>40</v>
      </c>
      <c r="D14" s="19"/>
      <c r="E14" s="19">
        <v>17</v>
      </c>
      <c r="F14" s="19">
        <v>1</v>
      </c>
      <c r="G14" s="19">
        <v>22</v>
      </c>
    </row>
    <row r="15" spans="1:7" x14ac:dyDescent="0.2">
      <c r="A15" s="16" t="s">
        <v>11</v>
      </c>
      <c r="C15" s="22">
        <f t="shared" si="0"/>
        <v>27</v>
      </c>
      <c r="D15" s="19"/>
      <c r="E15" s="19">
        <v>5</v>
      </c>
      <c r="F15" s="19">
        <v>0</v>
      </c>
      <c r="G15" s="19">
        <v>22</v>
      </c>
    </row>
    <row r="16" spans="1:7" x14ac:dyDescent="0.2">
      <c r="A16" s="16" t="s">
        <v>12</v>
      </c>
      <c r="C16" s="22">
        <f t="shared" si="0"/>
        <v>21</v>
      </c>
      <c r="D16" s="19"/>
      <c r="E16" s="19">
        <v>4</v>
      </c>
      <c r="F16" s="19">
        <v>2</v>
      </c>
      <c r="G16" s="19">
        <v>15</v>
      </c>
    </row>
    <row r="17" spans="1:7" x14ac:dyDescent="0.2">
      <c r="A17" s="16" t="s">
        <v>13</v>
      </c>
      <c r="C17" s="22">
        <f t="shared" si="0"/>
        <v>24</v>
      </c>
      <c r="D17" s="19"/>
      <c r="E17" s="19">
        <v>5</v>
      </c>
      <c r="F17" s="19">
        <v>1</v>
      </c>
      <c r="G17" s="19">
        <v>18</v>
      </c>
    </row>
    <row r="18" spans="1:7" x14ac:dyDescent="0.2">
      <c r="A18" s="16" t="s">
        <v>14</v>
      </c>
      <c r="C18" s="22">
        <f t="shared" si="0"/>
        <v>47</v>
      </c>
      <c r="D18" s="19"/>
      <c r="E18" s="19">
        <v>17</v>
      </c>
      <c r="F18" s="19">
        <v>1</v>
      </c>
      <c r="G18" s="19">
        <v>29</v>
      </c>
    </row>
    <row r="19" spans="1:7" x14ac:dyDescent="0.2">
      <c r="A19" s="16" t="s">
        <v>15</v>
      </c>
      <c r="C19" s="22">
        <f t="shared" si="0"/>
        <v>48</v>
      </c>
      <c r="D19" s="19"/>
      <c r="E19" s="19">
        <v>26</v>
      </c>
      <c r="F19" s="19">
        <v>4</v>
      </c>
      <c r="G19" s="19">
        <v>18</v>
      </c>
    </row>
    <row r="20" spans="1:7" x14ac:dyDescent="0.2">
      <c r="A20" s="16" t="s">
        <v>16</v>
      </c>
      <c r="C20" s="23">
        <f t="shared" si="0"/>
        <v>32</v>
      </c>
      <c r="D20" s="21"/>
      <c r="E20" s="21">
        <v>13</v>
      </c>
      <c r="F20" s="21">
        <v>0</v>
      </c>
      <c r="G20" s="21">
        <v>19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2025</v>
      </c>
      <c r="C22" s="22">
        <f>SUM(C9:C20)</f>
        <v>378</v>
      </c>
      <c r="D22" s="19"/>
      <c r="E22" s="19">
        <f>SUM(E9:E20)</f>
        <v>136</v>
      </c>
      <c r="F22" s="19">
        <f t="shared" ref="F22:G22" si="1">SUM(F9:F20)</f>
        <v>15</v>
      </c>
      <c r="G22" s="19">
        <f t="shared" si="1"/>
        <v>227</v>
      </c>
    </row>
    <row r="23" spans="1:7" ht="15" customHeight="1" x14ac:dyDescent="0.2">
      <c r="B23" s="4">
        <v>2024</v>
      </c>
      <c r="C23" s="22">
        <f>'2024'!C22</f>
        <v>344</v>
      </c>
      <c r="D23" s="19"/>
      <c r="E23" s="19">
        <f>'2024'!E22</f>
        <v>118</v>
      </c>
      <c r="F23" s="19">
        <f>'2024'!F22</f>
        <v>16</v>
      </c>
      <c r="G23" s="19">
        <f>'2024'!G22</f>
        <v>210</v>
      </c>
    </row>
    <row r="24" spans="1:7" ht="11.25" customHeight="1" x14ac:dyDescent="0.2">
      <c r="A24" s="12"/>
      <c r="B24" s="12">
        <v>2023</v>
      </c>
      <c r="C24" s="23">
        <f>'2023'!C22</f>
        <v>340</v>
      </c>
      <c r="D24" s="21"/>
      <c r="E24" s="21">
        <f>'2023'!E22</f>
        <v>79</v>
      </c>
      <c r="F24" s="21">
        <f>'2023'!F22</f>
        <v>16</v>
      </c>
      <c r="G24" s="21">
        <f>'2023'!G22</f>
        <v>245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31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7165-9ED9-4872-8437-C1DFD5C705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28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29</v>
      </c>
      <c r="D9" s="19"/>
      <c r="E9" s="20">
        <v>17</v>
      </c>
      <c r="F9" s="20">
        <v>2</v>
      </c>
      <c r="G9" s="20">
        <v>10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9">
        <v>12</v>
      </c>
      <c r="F10" s="19">
        <v>1</v>
      </c>
      <c r="G10" s="19">
        <v>27</v>
      </c>
    </row>
    <row r="11" spans="1:7" x14ac:dyDescent="0.2">
      <c r="A11" s="16" t="s">
        <v>8</v>
      </c>
      <c r="C11" s="22">
        <f>IF(SUM(E11:G11)=0,"",SUM(E11:G11))</f>
        <v>35</v>
      </c>
      <c r="D11" s="19"/>
      <c r="E11" s="19">
        <v>11</v>
      </c>
      <c r="F11" s="19">
        <v>3</v>
      </c>
      <c r="G11" s="19">
        <v>21</v>
      </c>
    </row>
    <row r="12" spans="1:7" x14ac:dyDescent="0.2">
      <c r="A12" s="16" t="s">
        <v>9</v>
      </c>
      <c r="C12" s="22">
        <f>IF(SUM(E12:G12)=0,"",SUM(E12:G12))</f>
        <v>35</v>
      </c>
      <c r="D12" s="19"/>
      <c r="E12" s="19">
        <v>12</v>
      </c>
      <c r="F12" s="19">
        <v>2</v>
      </c>
      <c r="G12" s="19">
        <v>21</v>
      </c>
    </row>
    <row r="13" spans="1:7" x14ac:dyDescent="0.2">
      <c r="A13" s="16" t="s">
        <v>0</v>
      </c>
      <c r="C13" s="22">
        <f t="shared" ref="C13:C20" si="0">IF(SUM(E13:G13)=0,"",SUM(E13:G13))</f>
        <v>19</v>
      </c>
      <c r="D13" s="19"/>
      <c r="E13" s="19">
        <v>8</v>
      </c>
      <c r="F13" s="19">
        <v>0</v>
      </c>
      <c r="G13" s="19">
        <v>11</v>
      </c>
    </row>
    <row r="14" spans="1:7" x14ac:dyDescent="0.2">
      <c r="A14" s="16" t="s">
        <v>10</v>
      </c>
      <c r="C14" s="22">
        <f t="shared" si="0"/>
        <v>24</v>
      </c>
      <c r="D14" s="19"/>
      <c r="E14" s="19">
        <v>8</v>
      </c>
      <c r="F14" s="19">
        <v>2</v>
      </c>
      <c r="G14" s="19">
        <v>14</v>
      </c>
    </row>
    <row r="15" spans="1:7" x14ac:dyDescent="0.2">
      <c r="A15" s="16" t="s">
        <v>11</v>
      </c>
      <c r="C15" s="22">
        <f t="shared" si="0"/>
        <v>29</v>
      </c>
      <c r="D15" s="19"/>
      <c r="E15" s="19">
        <v>6</v>
      </c>
      <c r="F15" s="19">
        <v>0</v>
      </c>
      <c r="G15" s="19">
        <v>23</v>
      </c>
    </row>
    <row r="16" spans="1:7" x14ac:dyDescent="0.2">
      <c r="A16" s="16" t="s">
        <v>12</v>
      </c>
      <c r="C16" s="22">
        <f t="shared" si="0"/>
        <v>27</v>
      </c>
      <c r="D16" s="19"/>
      <c r="E16" s="19">
        <v>9</v>
      </c>
      <c r="F16" s="19">
        <v>0</v>
      </c>
      <c r="G16" s="19">
        <v>18</v>
      </c>
    </row>
    <row r="17" spans="1:7" x14ac:dyDescent="0.2">
      <c r="A17" s="16" t="s">
        <v>13</v>
      </c>
      <c r="C17" s="22">
        <f t="shared" si="0"/>
        <v>25</v>
      </c>
      <c r="D17" s="19"/>
      <c r="E17" s="19">
        <v>12</v>
      </c>
      <c r="F17" s="19">
        <v>1</v>
      </c>
      <c r="G17" s="19">
        <v>12</v>
      </c>
    </row>
    <row r="18" spans="1:7" x14ac:dyDescent="0.2">
      <c r="A18" s="16" t="s">
        <v>14</v>
      </c>
      <c r="C18" s="22">
        <f t="shared" si="0"/>
        <v>29</v>
      </c>
      <c r="D18" s="19"/>
      <c r="E18" s="19">
        <v>8</v>
      </c>
      <c r="F18" s="19">
        <v>0</v>
      </c>
      <c r="G18" s="19">
        <v>21</v>
      </c>
    </row>
    <row r="19" spans="1:7" x14ac:dyDescent="0.2">
      <c r="A19" s="16" t="s">
        <v>15</v>
      </c>
      <c r="C19" s="22">
        <f t="shared" si="0"/>
        <v>28</v>
      </c>
      <c r="D19" s="19"/>
      <c r="E19" s="19">
        <v>7</v>
      </c>
      <c r="F19" s="19">
        <v>2</v>
      </c>
      <c r="G19" s="19">
        <v>19</v>
      </c>
    </row>
    <row r="20" spans="1:7" x14ac:dyDescent="0.2">
      <c r="A20" s="16" t="s">
        <v>16</v>
      </c>
      <c r="C20" s="23">
        <f t="shared" si="0"/>
        <v>24</v>
      </c>
      <c r="D20" s="21"/>
      <c r="E20" s="21">
        <v>8</v>
      </c>
      <c r="F20" s="21">
        <v>3</v>
      </c>
      <c r="G20" s="21">
        <v>13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2024</v>
      </c>
      <c r="C22" s="22">
        <f>SUM(C9:C20)</f>
        <v>344</v>
      </c>
      <c r="D22" s="19"/>
      <c r="E22" s="19">
        <f>SUM(E9:E20)</f>
        <v>118</v>
      </c>
      <c r="F22" s="19">
        <f t="shared" ref="F22:G22" si="1">SUM(F9:F20)</f>
        <v>16</v>
      </c>
      <c r="G22" s="19">
        <f t="shared" si="1"/>
        <v>210</v>
      </c>
    </row>
    <row r="23" spans="1:7" ht="15" customHeight="1" x14ac:dyDescent="0.2">
      <c r="B23" s="4">
        <v>2023</v>
      </c>
      <c r="C23" s="22">
        <f>'2023'!C22</f>
        <v>340</v>
      </c>
      <c r="D23" s="19"/>
      <c r="E23" s="19">
        <f>'2023'!E22</f>
        <v>79</v>
      </c>
      <c r="F23" s="19">
        <f>'2023'!F22</f>
        <v>16</v>
      </c>
      <c r="G23" s="19">
        <f>'2023'!G22</f>
        <v>245</v>
      </c>
    </row>
    <row r="24" spans="1:7" ht="11.25" customHeight="1" x14ac:dyDescent="0.2">
      <c r="A24" s="12"/>
      <c r="B24" s="12">
        <v>2022</v>
      </c>
      <c r="C24" s="23">
        <f>'2022'!C22</f>
        <v>350</v>
      </c>
      <c r="D24" s="21"/>
      <c r="E24" s="21">
        <f>'2022'!E22</f>
        <v>99</v>
      </c>
      <c r="F24" s="21">
        <f>'2022'!F22</f>
        <v>17</v>
      </c>
      <c r="G24" s="21">
        <f>'2022'!G22</f>
        <v>234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29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80C1-8E5B-47E3-961B-383F16700004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26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33</v>
      </c>
      <c r="D9" s="19"/>
      <c r="E9" s="20">
        <v>7</v>
      </c>
      <c r="F9" s="20">
        <v>2</v>
      </c>
      <c r="G9" s="20">
        <v>24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">
        <v>10</v>
      </c>
      <c r="F10" s="19">
        <v>3</v>
      </c>
      <c r="G10" s="1">
        <v>27</v>
      </c>
    </row>
    <row r="11" spans="1:7" x14ac:dyDescent="0.2">
      <c r="A11" s="16" t="s">
        <v>8</v>
      </c>
      <c r="C11" s="22">
        <f>IF(SUM(E11:G11)=0,"",SUM(E11:G11))</f>
        <v>31</v>
      </c>
      <c r="D11" s="19"/>
      <c r="E11" s="1">
        <v>6</v>
      </c>
      <c r="F11" s="1">
        <v>1</v>
      </c>
      <c r="G11" s="1">
        <v>24</v>
      </c>
    </row>
    <row r="12" spans="1:7" x14ac:dyDescent="0.2">
      <c r="A12" s="16" t="s">
        <v>9</v>
      </c>
      <c r="C12" s="22">
        <f>IF(SUM(E12:G12)=0,"",SUM(E12:G12))</f>
        <v>27</v>
      </c>
      <c r="D12" s="19"/>
      <c r="E12" s="1">
        <v>3</v>
      </c>
      <c r="F12" s="19">
        <v>0</v>
      </c>
      <c r="G12" s="1">
        <v>24</v>
      </c>
    </row>
    <row r="13" spans="1:7" x14ac:dyDescent="0.2">
      <c r="A13" s="16" t="s">
        <v>0</v>
      </c>
      <c r="C13" s="22">
        <f t="shared" ref="C13:C20" si="0">IF(SUM(E13:G13)=0,"",SUM(E13:G13))</f>
        <v>30</v>
      </c>
      <c r="D13" s="19"/>
      <c r="E13" s="1">
        <v>12</v>
      </c>
      <c r="F13" s="1">
        <v>1</v>
      </c>
      <c r="G13" s="1">
        <v>17</v>
      </c>
    </row>
    <row r="14" spans="1:7" x14ac:dyDescent="0.2">
      <c r="A14" s="16" t="s">
        <v>10</v>
      </c>
      <c r="C14" s="22">
        <f t="shared" si="0"/>
        <v>26</v>
      </c>
      <c r="D14" s="19"/>
      <c r="E14" s="1">
        <v>8</v>
      </c>
      <c r="F14" s="1">
        <v>3</v>
      </c>
      <c r="G14" s="1">
        <v>15</v>
      </c>
    </row>
    <row r="15" spans="1:7" x14ac:dyDescent="0.2">
      <c r="A15" s="16" t="s">
        <v>11</v>
      </c>
      <c r="C15" s="22">
        <f t="shared" si="0"/>
        <v>17</v>
      </c>
      <c r="D15" s="19"/>
      <c r="E15" s="1">
        <v>4</v>
      </c>
      <c r="F15" s="19">
        <v>0</v>
      </c>
      <c r="G15" s="1">
        <v>13</v>
      </c>
    </row>
    <row r="16" spans="1:7" x14ac:dyDescent="0.2">
      <c r="A16" s="16" t="s">
        <v>12</v>
      </c>
      <c r="C16" s="22">
        <f t="shared" si="0"/>
        <v>33</v>
      </c>
      <c r="D16" s="19"/>
      <c r="E16" s="1">
        <v>9</v>
      </c>
      <c r="F16" s="1">
        <v>1</v>
      </c>
      <c r="G16" s="1">
        <v>23</v>
      </c>
    </row>
    <row r="17" spans="1:7" x14ac:dyDescent="0.2">
      <c r="A17" s="16" t="s">
        <v>13</v>
      </c>
      <c r="C17" s="22">
        <f t="shared" si="0"/>
        <v>22</v>
      </c>
      <c r="D17" s="19"/>
      <c r="E17" s="1">
        <v>5</v>
      </c>
      <c r="F17" s="1">
        <v>1</v>
      </c>
      <c r="G17" s="1">
        <v>16</v>
      </c>
    </row>
    <row r="18" spans="1:7" x14ac:dyDescent="0.2">
      <c r="A18" s="16" t="s">
        <v>14</v>
      </c>
      <c r="C18" s="22">
        <f t="shared" si="0"/>
        <v>39</v>
      </c>
      <c r="D18" s="19"/>
      <c r="E18" s="1">
        <v>8</v>
      </c>
      <c r="F18" s="19">
        <v>3</v>
      </c>
      <c r="G18" s="1">
        <v>28</v>
      </c>
    </row>
    <row r="19" spans="1:7" x14ac:dyDescent="0.2">
      <c r="A19" s="16" t="s">
        <v>15</v>
      </c>
      <c r="C19" s="22">
        <f t="shared" si="0"/>
        <v>24</v>
      </c>
      <c r="D19" s="19"/>
      <c r="E19" s="1">
        <v>5</v>
      </c>
      <c r="F19" s="1">
        <v>1</v>
      </c>
      <c r="G19" s="1">
        <v>18</v>
      </c>
    </row>
    <row r="20" spans="1:7" x14ac:dyDescent="0.2">
      <c r="A20" s="16" t="s">
        <v>16</v>
      </c>
      <c r="C20" s="23">
        <f t="shared" si="0"/>
        <v>18</v>
      </c>
      <c r="D20" s="21"/>
      <c r="E20" s="21">
        <v>2</v>
      </c>
      <c r="F20" s="21">
        <v>0</v>
      </c>
      <c r="G20" s="21">
        <v>16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2023</v>
      </c>
      <c r="C22" s="22">
        <f>SUM(C9:C20)</f>
        <v>340</v>
      </c>
      <c r="D22" s="19"/>
      <c r="E22" s="19">
        <f>SUM(E9:E20)</f>
        <v>79</v>
      </c>
      <c r="F22" s="19">
        <f t="shared" ref="F22:G22" si="1">SUM(F9:F20)</f>
        <v>16</v>
      </c>
      <c r="G22" s="19">
        <f t="shared" si="1"/>
        <v>245</v>
      </c>
    </row>
    <row r="23" spans="1:7" ht="15" customHeight="1" x14ac:dyDescent="0.2">
      <c r="B23" s="4">
        <v>2022</v>
      </c>
      <c r="C23" s="22">
        <f>'2022'!C22</f>
        <v>350</v>
      </c>
      <c r="D23" s="19"/>
      <c r="E23" s="19">
        <f>'2022'!E22</f>
        <v>99</v>
      </c>
      <c r="F23" s="19">
        <f>'2022'!F22</f>
        <v>17</v>
      </c>
      <c r="G23" s="19">
        <f>'2022'!G22</f>
        <v>234</v>
      </c>
    </row>
    <row r="24" spans="1:7" ht="11.25" customHeight="1" x14ac:dyDescent="0.2">
      <c r="A24" s="12"/>
      <c r="B24" s="12">
        <v>2021</v>
      </c>
      <c r="C24" s="23">
        <f>'2021'!C22</f>
        <v>323</v>
      </c>
      <c r="D24" s="21"/>
      <c r="E24" s="21">
        <f>'2021'!E22</f>
        <v>70</v>
      </c>
      <c r="F24" s="21">
        <f>'2021'!F22</f>
        <v>23</v>
      </c>
      <c r="G24" s="21">
        <f>'2021'!G22</f>
        <v>230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27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AC01-140F-4C8F-BD6E-D1EE90CE6752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24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37</v>
      </c>
      <c r="D9" s="19"/>
      <c r="E9" s="20">
        <v>8</v>
      </c>
      <c r="F9" s="20">
        <v>0</v>
      </c>
      <c r="G9" s="20">
        <v>29</v>
      </c>
    </row>
    <row r="10" spans="1:7" x14ac:dyDescent="0.2">
      <c r="A10" s="16" t="s">
        <v>7</v>
      </c>
      <c r="C10" s="22">
        <f>IF(SUM(E10:G10)=0,"",SUM(E10:G10))</f>
        <v>36</v>
      </c>
      <c r="D10" s="19"/>
      <c r="E10" s="1">
        <v>14</v>
      </c>
      <c r="F10" s="19">
        <v>0</v>
      </c>
      <c r="G10" s="1">
        <v>22</v>
      </c>
    </row>
    <row r="11" spans="1:7" x14ac:dyDescent="0.2">
      <c r="A11" s="16" t="s">
        <v>8</v>
      </c>
      <c r="C11" s="22">
        <f>IF(SUM(E11:G11)=0,"",SUM(E11:G11))</f>
        <v>39</v>
      </c>
      <c r="D11" s="19"/>
      <c r="E11" s="1">
        <v>11</v>
      </c>
      <c r="F11" s="1">
        <v>1</v>
      </c>
      <c r="G11" s="1">
        <v>27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">
        <v>2</v>
      </c>
      <c r="F12" s="1">
        <v>3</v>
      </c>
      <c r="G12" s="1">
        <v>20</v>
      </c>
    </row>
    <row r="13" spans="1:7" x14ac:dyDescent="0.2">
      <c r="A13" s="16" t="s">
        <v>0</v>
      </c>
      <c r="C13" s="22">
        <f t="shared" ref="C13:C20" si="0">IF(SUM(E13:G13)=0,"",SUM(E13:G13))</f>
        <v>29</v>
      </c>
      <c r="D13" s="19"/>
      <c r="E13" s="1">
        <v>8</v>
      </c>
      <c r="F13" s="1">
        <v>1</v>
      </c>
      <c r="G13" s="1">
        <v>20</v>
      </c>
    </row>
    <row r="14" spans="1:7" x14ac:dyDescent="0.2">
      <c r="A14" s="16" t="s">
        <v>10</v>
      </c>
      <c r="C14" s="22">
        <f t="shared" si="0"/>
        <v>23</v>
      </c>
      <c r="D14" s="19"/>
      <c r="E14" s="1">
        <v>4</v>
      </c>
      <c r="F14" s="1">
        <v>4</v>
      </c>
      <c r="G14" s="1">
        <v>15</v>
      </c>
    </row>
    <row r="15" spans="1:7" x14ac:dyDescent="0.2">
      <c r="A15" s="16" t="s">
        <v>11</v>
      </c>
      <c r="C15" s="22">
        <f t="shared" si="0"/>
        <v>25</v>
      </c>
      <c r="D15" s="19"/>
      <c r="E15" s="1">
        <v>6</v>
      </c>
      <c r="F15" s="19">
        <v>0</v>
      </c>
      <c r="G15" s="1">
        <v>19</v>
      </c>
    </row>
    <row r="16" spans="1:7" x14ac:dyDescent="0.2">
      <c r="A16" s="16" t="s">
        <v>12</v>
      </c>
      <c r="C16" s="22">
        <f t="shared" si="0"/>
        <v>29</v>
      </c>
      <c r="D16" s="19"/>
      <c r="E16" s="1">
        <v>10</v>
      </c>
      <c r="F16" s="1">
        <v>4</v>
      </c>
      <c r="G16" s="1">
        <v>15</v>
      </c>
    </row>
    <row r="17" spans="1:7" x14ac:dyDescent="0.2">
      <c r="A17" s="16" t="s">
        <v>13</v>
      </c>
      <c r="C17" s="22">
        <f t="shared" si="0"/>
        <v>38</v>
      </c>
      <c r="D17" s="19"/>
      <c r="E17" s="1">
        <v>14</v>
      </c>
      <c r="F17" s="1">
        <v>1</v>
      </c>
      <c r="G17" s="1">
        <v>23</v>
      </c>
    </row>
    <row r="18" spans="1:7" x14ac:dyDescent="0.2">
      <c r="A18" s="16" t="s">
        <v>14</v>
      </c>
      <c r="C18" s="22">
        <f t="shared" si="0"/>
        <v>22</v>
      </c>
      <c r="D18" s="19"/>
      <c r="E18" s="1">
        <v>5</v>
      </c>
      <c r="F18" s="19">
        <v>0</v>
      </c>
      <c r="G18" s="1">
        <v>17</v>
      </c>
    </row>
    <row r="19" spans="1:7" x14ac:dyDescent="0.2">
      <c r="A19" s="16" t="s">
        <v>15</v>
      </c>
      <c r="C19" s="22">
        <f t="shared" si="0"/>
        <v>27</v>
      </c>
      <c r="D19" s="19"/>
      <c r="E19" s="1">
        <v>8</v>
      </c>
      <c r="F19" s="1">
        <v>3</v>
      </c>
      <c r="G19" s="1">
        <v>16</v>
      </c>
    </row>
    <row r="20" spans="1:7" x14ac:dyDescent="0.2">
      <c r="A20" s="16" t="s">
        <v>16</v>
      </c>
      <c r="C20" s="23">
        <f t="shared" si="0"/>
        <v>20</v>
      </c>
      <c r="D20" s="21"/>
      <c r="E20" s="21">
        <v>9</v>
      </c>
      <c r="F20" s="21">
        <v>0</v>
      </c>
      <c r="G20" s="21">
        <v>11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2022</v>
      </c>
      <c r="C22" s="22">
        <f>SUM(C9:C20)</f>
        <v>350</v>
      </c>
      <c r="D22" s="19"/>
      <c r="E22" s="19">
        <f>SUM(E9:E20)</f>
        <v>99</v>
      </c>
      <c r="F22" s="19">
        <f t="shared" ref="F22:G22" si="1">SUM(F9:F20)</f>
        <v>17</v>
      </c>
      <c r="G22" s="19">
        <f t="shared" si="1"/>
        <v>234</v>
      </c>
    </row>
    <row r="23" spans="1:7" ht="15" customHeight="1" x14ac:dyDescent="0.2">
      <c r="B23" s="4">
        <v>2021</v>
      </c>
      <c r="C23" s="22">
        <f>'2021'!C22</f>
        <v>323</v>
      </c>
      <c r="D23" s="19"/>
      <c r="E23" s="19">
        <f>'2021'!E22</f>
        <v>70</v>
      </c>
      <c r="F23" s="19">
        <f>'2021'!F22</f>
        <v>23</v>
      </c>
      <c r="G23" s="19">
        <f>'2021'!G22</f>
        <v>230</v>
      </c>
    </row>
    <row r="24" spans="1:7" ht="11.25" customHeight="1" x14ac:dyDescent="0.2">
      <c r="A24" s="12"/>
      <c r="B24" s="12">
        <v>2020</v>
      </c>
      <c r="C24" s="23">
        <f>'2021'!C23</f>
        <v>284</v>
      </c>
      <c r="D24" s="21"/>
      <c r="E24" s="21">
        <f>'2021'!E23</f>
        <v>81</v>
      </c>
      <c r="F24" s="21">
        <f>'2021'!F23</f>
        <v>19</v>
      </c>
      <c r="G24" s="21">
        <f>'2021'!G23</f>
        <v>184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25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25</v>
      </c>
      <c r="D9" s="19"/>
      <c r="E9" s="20">
        <v>6</v>
      </c>
      <c r="F9" s="20">
        <v>3</v>
      </c>
      <c r="G9" s="20">
        <v>16</v>
      </c>
    </row>
    <row r="10" spans="1:7" x14ac:dyDescent="0.2">
      <c r="A10" s="16" t="s">
        <v>7</v>
      </c>
      <c r="C10" s="22">
        <f>IF(SUM(E10:G10)=0,"",SUM(E10:G10))</f>
        <v>20</v>
      </c>
      <c r="D10" s="19"/>
      <c r="E10" s="19">
        <v>3</v>
      </c>
      <c r="F10" s="19">
        <v>1</v>
      </c>
      <c r="G10" s="19">
        <v>16</v>
      </c>
    </row>
    <row r="11" spans="1:7" x14ac:dyDescent="0.2">
      <c r="A11" s="16" t="s">
        <v>8</v>
      </c>
      <c r="C11" s="22">
        <f>IF(SUM(E11:G11)=0,"",SUM(E11:G11))</f>
        <v>47</v>
      </c>
      <c r="D11" s="19"/>
      <c r="E11" s="19">
        <v>9</v>
      </c>
      <c r="F11" s="19">
        <v>0</v>
      </c>
      <c r="G11" s="19">
        <v>38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9">
        <v>2</v>
      </c>
      <c r="F12" s="19">
        <v>0</v>
      </c>
      <c r="G12" s="19">
        <v>23</v>
      </c>
    </row>
    <row r="13" spans="1:7" x14ac:dyDescent="0.2">
      <c r="A13" s="16" t="s">
        <v>0</v>
      </c>
      <c r="C13" s="22">
        <f t="shared" ref="C13:C20" si="0">IF(SUM(E13:G13)=0,"",SUM(E13:G13))</f>
        <v>21</v>
      </c>
      <c r="D13" s="19"/>
      <c r="E13" s="19">
        <v>2</v>
      </c>
      <c r="F13" s="19">
        <v>2</v>
      </c>
      <c r="G13" s="19">
        <v>17</v>
      </c>
    </row>
    <row r="14" spans="1:7" x14ac:dyDescent="0.2">
      <c r="A14" s="16" t="s">
        <v>10</v>
      </c>
      <c r="C14" s="22">
        <f t="shared" si="0"/>
        <v>23</v>
      </c>
      <c r="D14" s="19"/>
      <c r="E14" s="19">
        <v>3</v>
      </c>
      <c r="F14" s="19">
        <v>3</v>
      </c>
      <c r="G14" s="19">
        <v>17</v>
      </c>
    </row>
    <row r="15" spans="1:7" x14ac:dyDescent="0.2">
      <c r="A15" s="16" t="s">
        <v>11</v>
      </c>
      <c r="C15" s="22">
        <f t="shared" si="0"/>
        <v>21</v>
      </c>
      <c r="D15" s="19"/>
      <c r="E15" s="19">
        <v>2</v>
      </c>
      <c r="F15" s="19">
        <v>1</v>
      </c>
      <c r="G15" s="19">
        <v>18</v>
      </c>
    </row>
    <row r="16" spans="1:7" x14ac:dyDescent="0.2">
      <c r="A16" s="16" t="s">
        <v>12</v>
      </c>
      <c r="C16" s="22">
        <f t="shared" si="0"/>
        <v>25</v>
      </c>
      <c r="D16" s="19"/>
      <c r="E16" s="19">
        <v>1</v>
      </c>
      <c r="F16" s="19">
        <v>3</v>
      </c>
      <c r="G16" s="19">
        <v>21</v>
      </c>
    </row>
    <row r="17" spans="1:7" x14ac:dyDescent="0.2">
      <c r="A17" s="16" t="s">
        <v>13</v>
      </c>
      <c r="C17" s="22">
        <f t="shared" si="0"/>
        <v>42</v>
      </c>
      <c r="D17" s="19"/>
      <c r="E17" s="19">
        <v>24</v>
      </c>
      <c r="F17" s="19">
        <v>3</v>
      </c>
      <c r="G17" s="19">
        <v>15</v>
      </c>
    </row>
    <row r="18" spans="1:7" x14ac:dyDescent="0.2">
      <c r="A18" s="16" t="s">
        <v>14</v>
      </c>
      <c r="C18" s="22">
        <f t="shared" si="0"/>
        <v>32</v>
      </c>
      <c r="D18" s="19"/>
      <c r="E18" s="19">
        <v>14</v>
      </c>
      <c r="F18" s="19">
        <v>2</v>
      </c>
      <c r="G18" s="19">
        <v>16</v>
      </c>
    </row>
    <row r="19" spans="1:7" x14ac:dyDescent="0.2">
      <c r="A19" s="16" t="s">
        <v>15</v>
      </c>
      <c r="C19" s="22">
        <f t="shared" si="0"/>
        <v>20</v>
      </c>
      <c r="D19" s="19"/>
      <c r="E19" s="19">
        <v>1</v>
      </c>
      <c r="F19" s="19">
        <v>1</v>
      </c>
      <c r="G19" s="19">
        <v>18</v>
      </c>
    </row>
    <row r="20" spans="1:7" x14ac:dyDescent="0.2">
      <c r="A20" s="16" t="s">
        <v>16</v>
      </c>
      <c r="C20" s="23">
        <f t="shared" si="0"/>
        <v>22</v>
      </c>
      <c r="D20" s="21"/>
      <c r="E20" s="21">
        <v>3</v>
      </c>
      <c r="F20" s="21">
        <v>4</v>
      </c>
      <c r="G20" s="21">
        <v>15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2021</v>
      </c>
      <c r="C22" s="22">
        <f>SUM(C9:C20)</f>
        <v>323</v>
      </c>
      <c r="D22" s="19"/>
      <c r="E22" s="19">
        <f>SUM(E9:E20)</f>
        <v>70</v>
      </c>
      <c r="F22" s="19">
        <f t="shared" ref="F22:G22" si="1">SUM(F9:F20)</f>
        <v>23</v>
      </c>
      <c r="G22" s="19">
        <f t="shared" si="1"/>
        <v>230</v>
      </c>
    </row>
    <row r="23" spans="1:7" ht="15" customHeight="1" x14ac:dyDescent="0.2">
      <c r="B23" s="4">
        <v>2020</v>
      </c>
      <c r="C23" s="22">
        <f>SUM(E23:G23)</f>
        <v>284</v>
      </c>
      <c r="D23" s="19"/>
      <c r="E23" s="19">
        <v>81</v>
      </c>
      <c r="F23" s="19">
        <v>19</v>
      </c>
      <c r="G23" s="19">
        <v>184</v>
      </c>
    </row>
    <row r="24" spans="1:7" x14ac:dyDescent="0.2">
      <c r="A24" s="12"/>
      <c r="B24" s="12">
        <v>2019</v>
      </c>
      <c r="C24" s="23">
        <f>SUM(E24:G24)</f>
        <v>280</v>
      </c>
      <c r="D24" s="21"/>
      <c r="E24" s="21">
        <v>71</v>
      </c>
      <c r="F24" s="21">
        <v>27</v>
      </c>
      <c r="G24" s="21">
        <v>182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22</v>
      </c>
    </row>
  </sheetData>
  <mergeCells count="3">
    <mergeCell ref="E7:G7"/>
    <mergeCell ref="C7:C8"/>
    <mergeCell ref="C6:G6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Matter Michael, PRD AUSTA</cp:lastModifiedBy>
  <cp:lastPrinted>2022-04-12T10:11:12Z</cp:lastPrinted>
  <dcterms:created xsi:type="dcterms:W3CDTF">2020-12-09T14:02:29Z</dcterms:created>
  <dcterms:modified xsi:type="dcterms:W3CDTF">2026-01-09T08:07:23Z</dcterms:modified>
</cp:coreProperties>
</file>